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0" i="1"/>
  <c r="J259" i="1"/>
  <c r="J258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34" i="1"/>
  <c r="J232" i="1"/>
  <c r="J231" i="1"/>
  <c r="J230" i="1"/>
  <c r="J228" i="1"/>
  <c r="J229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2" i="1"/>
  <c r="J203" i="1" s="1"/>
  <c r="J194" i="1"/>
  <c r="J197" i="1" s="1"/>
  <c r="J196" i="1"/>
  <c r="J195" i="1"/>
  <c r="J193" i="1"/>
  <c r="J183" i="1"/>
  <c r="J184" i="1"/>
  <c r="J185" i="1"/>
  <c r="J186" i="1"/>
  <c r="J187" i="1"/>
  <c r="J182" i="1"/>
  <c r="J188" i="1" s="1"/>
  <c r="J176" i="1"/>
  <c r="J175" i="1"/>
  <c r="J177" i="1" s="1"/>
  <c r="J169" i="1"/>
  <c r="J168" i="1"/>
  <c r="J166" i="1"/>
  <c r="J165" i="1"/>
  <c r="J164" i="1"/>
  <c r="J163" i="1"/>
  <c r="J162" i="1"/>
  <c r="J159" i="1"/>
  <c r="J158" i="1"/>
  <c r="J157" i="1"/>
  <c r="J156" i="1"/>
  <c r="J155" i="1"/>
  <c r="J154" i="1"/>
  <c r="J153" i="1"/>
  <c r="J152" i="1"/>
  <c r="J148" i="1"/>
  <c r="J149" i="1"/>
  <c r="J147" i="1"/>
  <c r="J146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K80" i="1"/>
  <c r="K79" i="1"/>
  <c r="K78" i="1"/>
  <c r="K77" i="1"/>
  <c r="K76" i="1"/>
  <c r="K75" i="1"/>
  <c r="K72" i="1"/>
  <c r="K71" i="1"/>
  <c r="K70" i="1"/>
  <c r="K69" i="1"/>
  <c r="K68" i="1"/>
  <c r="K67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J32" i="1"/>
  <c r="J30" i="1"/>
  <c r="J29" i="1"/>
  <c r="J28" i="1"/>
  <c r="J170" i="1" l="1"/>
  <c r="K8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J33" i="1" l="1"/>
</calcChain>
</file>

<file path=xl/sharedStrings.xml><?xml version="1.0" encoding="utf-8"?>
<sst xmlns="http://schemas.openxmlformats.org/spreadsheetml/2006/main" count="477" uniqueCount="227">
  <si>
    <t xml:space="preserve">     1. Визуально-измерительный контроль (ВИК)</t>
  </si>
  <si>
    <t>до 28 мм</t>
  </si>
  <si>
    <t>до 60 мм</t>
  </si>
  <si>
    <t>до 108 мм</t>
  </si>
  <si>
    <t>до 219 мм</t>
  </si>
  <si>
    <t>до 273 мм</t>
  </si>
  <si>
    <t>до 377 мм</t>
  </si>
  <si>
    <t>до 465 мм</t>
  </si>
  <si>
    <t>до 530 мм</t>
  </si>
  <si>
    <t>до 680 мм</t>
  </si>
  <si>
    <t>до 720 мм</t>
  </si>
  <si>
    <t>до 820 мм</t>
  </si>
  <si>
    <t>до 920 мм</t>
  </si>
  <si>
    <t>до 1020 мм</t>
  </si>
  <si>
    <t>до 1220 мм</t>
  </si>
  <si>
    <t>до 1320 мм</t>
  </si>
  <si>
    <t>до 1520 мм</t>
  </si>
  <si>
    <t>до 1620 мм</t>
  </si>
  <si>
    <t>до 1820 мм</t>
  </si>
  <si>
    <t>до 2020 мм</t>
  </si>
  <si>
    <t>до 2220 мм</t>
  </si>
  <si>
    <t>Сварные соединения трубопроводов, 
диаметр трубопровода</t>
  </si>
  <si>
    <t>Единица измерения</t>
  </si>
  <si>
    <t>1 стык</t>
  </si>
  <si>
    <t>Цена за единицу, руб</t>
  </si>
  <si>
    <t>Количество, шт</t>
  </si>
  <si>
    <t>Цена, руб</t>
  </si>
  <si>
    <t>1 м шва</t>
  </si>
  <si>
    <t>Сварные соединения оборудования,                                   
конструкций и облицовок</t>
  </si>
  <si>
    <t>Сварные соединения арматурных стержней и закладных деталей</t>
  </si>
  <si>
    <t xml:space="preserve">            с одной стороны</t>
  </si>
  <si>
    <t xml:space="preserve">            с двух сторон</t>
  </si>
  <si>
    <t>Основной материал (металл, оборудование, трубопровод)</t>
  </si>
  <si>
    <r>
      <t>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</si>
  <si>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    2. Рентгенографический контроль (РК)</t>
  </si>
  <si>
    <t>Объект контроля:</t>
  </si>
  <si>
    <t>Итого:</t>
  </si>
  <si>
    <t>Сварные соединения трубопроводов, через 2 стенки
диаметр трубопровода</t>
  </si>
  <si>
    <t>до 60 мм, толщина стенки до 5 мм</t>
  </si>
  <si>
    <t>1 снимок/1 стык</t>
  </si>
  <si>
    <t>Цена за плёнку, руб</t>
  </si>
  <si>
    <t>Цена за стык, руб</t>
  </si>
  <si>
    <t>до 114 мм, толщина стенки до 5 мм</t>
  </si>
  <si>
    <t>до 60 мм, толщина стенки до 11 мм</t>
  </si>
  <si>
    <t>до 60 мм, толщина стенки до 15 мм</t>
  </si>
  <si>
    <t>до 60 мм, толщина стенки до 20 мм</t>
  </si>
  <si>
    <t>до 114 мм, толщина стенки до 10 мм</t>
  </si>
  <si>
    <t>до 114 мм, толщина стенки до 15 мм</t>
  </si>
  <si>
    <t>до 114 мм, толщина стенки до 20 мм</t>
  </si>
  <si>
    <t>до 159 мм, толщина стенки до 10 мм</t>
  </si>
  <si>
    <t>до 159 мм, толщина стенки до 15 мм</t>
  </si>
  <si>
    <t>до 159 мм, толщина стенки до 20 мм</t>
  </si>
  <si>
    <t>до 273 мм, толщина стенки до 10 мм</t>
  </si>
  <si>
    <t>до 273 мм, толщина стенки до 15 мм</t>
  </si>
  <si>
    <t>до 273 мм, толщина стенки до 20 мм</t>
  </si>
  <si>
    <t>до 377 мм, толщина стенки до 10 мм</t>
  </si>
  <si>
    <t>до 377 мм, толщина стенки до 15 мм</t>
  </si>
  <si>
    <t>до 377 мм, толщина стенки до 20 мм</t>
  </si>
  <si>
    <t>до 465 мм, толщина стенки до 10 мм</t>
  </si>
  <si>
    <t>до 465 мм, толщина стенки до 15 мм</t>
  </si>
  <si>
    <t>до 465 мм, толщина стенки до 20 мм</t>
  </si>
  <si>
    <t>до 550 мм, толщина стенки до 10 мм</t>
  </si>
  <si>
    <t>до 550 мм, толщина стенки до 15 мм</t>
  </si>
  <si>
    <t>до 550 мм, толщина стенки до 20 мм</t>
  </si>
  <si>
    <t>до 660 мм, толщина стенки до 10 мм</t>
  </si>
  <si>
    <t>до 660 мм, толщина стенки до 15 мм</t>
  </si>
  <si>
    <t>до 660 мм, толщина стенки до 20 мм</t>
  </si>
  <si>
    <t>Сварные соединения трубопроводов, через 
одну стенку, толщина стенки</t>
  </si>
  <si>
    <t xml:space="preserve">   до 5 мм</t>
  </si>
  <si>
    <t>1 снимок</t>
  </si>
  <si>
    <t>-</t>
  </si>
  <si>
    <t xml:space="preserve">   до 10 мм</t>
  </si>
  <si>
    <t xml:space="preserve">   до 15 мм</t>
  </si>
  <si>
    <t xml:space="preserve">   до 20 мм</t>
  </si>
  <si>
    <t xml:space="preserve">   до 30 мм</t>
  </si>
  <si>
    <t xml:space="preserve">   до 40 мм</t>
  </si>
  <si>
    <t>Сварные соединения оборудования и
 конструкций, толщина металла</t>
  </si>
  <si>
    <t>Сварные соединения трубопроводов
перлитного класса, диаметр трубопровода</t>
  </si>
  <si>
    <t>до 36 мм, толщина стенки до 8 мм</t>
  </si>
  <si>
    <t>до 65 мм, толщина стенки до 8 мм</t>
  </si>
  <si>
    <t>до 65 мм, толщина стенки до 14 мм</t>
  </si>
  <si>
    <t>до 89 мм, толщина стенки до 8 мм</t>
  </si>
  <si>
    <t>до 89 мм, толщина стенки до 14 мм</t>
  </si>
  <si>
    <t>до 89 мм, толщина стенки до 24 мм</t>
  </si>
  <si>
    <t>до 114 мм, толщина стенки до 8 мм</t>
  </si>
  <si>
    <t>до 114 мм, толщина стенки до 14 мм</t>
  </si>
  <si>
    <t>до 114 мм, толщина стенки до 28 мм</t>
  </si>
  <si>
    <t>до 194 мм, толщина стенки до 8 мм</t>
  </si>
  <si>
    <t>до 194 мм, толщина стенки до 14 мм</t>
  </si>
  <si>
    <t>до 194 мм, толщина стенки до 24 мм</t>
  </si>
  <si>
    <t>до 194 мм, толщина стенки до 45 мм</t>
  </si>
  <si>
    <t>до 299 мм, толщина стенки до 8 мм</t>
  </si>
  <si>
    <t>до 299 мм, толщина стенки до 14 мм</t>
  </si>
  <si>
    <t>до 299 мм, толщина стенки до 24 мм</t>
  </si>
  <si>
    <t>до 299 мм, толщина стенки до 40 мм</t>
  </si>
  <si>
    <t>до 299 мм, толщина стенки до 60 мм</t>
  </si>
  <si>
    <t>до 299 мм, толщина стенки до 80 мм</t>
  </si>
  <si>
    <t>до 377 мм, толщина стенки до 8 мм</t>
  </si>
  <si>
    <t>до 377 мм, толщина стенки до 14 мм</t>
  </si>
  <si>
    <t>до 377 мм, толщина стенки до 24 мм</t>
  </si>
  <si>
    <t>до 377 мм, толщина стенки до 40 мм</t>
  </si>
  <si>
    <t>до 377 мм, толщина стенки до 60 мм</t>
  </si>
  <si>
    <t>до 377 мм, толщина стенки до 80 мм</t>
  </si>
  <si>
    <t>до 465 мм, толщина стенки до 8 мм</t>
  </si>
  <si>
    <t>до 465 мм, толщина стенки до 14 мм</t>
  </si>
  <si>
    <t>до 465 мм, толщина стенки до 24 мм</t>
  </si>
  <si>
    <t>до 465 мм, толщина стенки до 40 мм</t>
  </si>
  <si>
    <t>до 465 мм, толщина стенки до 60 мм</t>
  </si>
  <si>
    <t>до 465 мм, толщина стенки до 90 мм</t>
  </si>
  <si>
    <t>до 550 мм, толщина стенки до 8 мм</t>
  </si>
  <si>
    <t>до 550 мм, толщина стенки до 14 мм</t>
  </si>
  <si>
    <t>до 550 мм, толщина стенки до 24 мм</t>
  </si>
  <si>
    <t>до 550 мм, толщина стенки до 40 мм</t>
  </si>
  <si>
    <t>до 720 мм, толщина стенки до 8 мм</t>
  </si>
  <si>
    <t>до 720 мм, толщина стенки до 14 мм</t>
  </si>
  <si>
    <t>до 720 мм, толщина стенки до 24 мм</t>
  </si>
  <si>
    <t>до 720 мм, толщина стенки до 40 мм</t>
  </si>
  <si>
    <t>до 720 мм, толщина стенки до 60 мм</t>
  </si>
  <si>
    <t>до 720 мм, толщина стенки до 90 мм</t>
  </si>
  <si>
    <t>до 550 мм, толщина стенки до 60 мм</t>
  </si>
  <si>
    <t>до 550 мм, толщина стенки до 90 мм</t>
  </si>
  <si>
    <t>до 920 мм, толщина стенки до 14 мм</t>
  </si>
  <si>
    <t>до 920 мм, толщина стенки до 24 мм</t>
  </si>
  <si>
    <t>до 920 мм, толщина стенки до 40 мм</t>
  </si>
  <si>
    <t>до 920 мм, толщина стенки до 60 мм</t>
  </si>
  <si>
    <t>до 920 мм, толщина стенки до 90 мм</t>
  </si>
  <si>
    <t>до 1220 мм, толщина стенки до 14 мм</t>
  </si>
  <si>
    <t>до 1220 мм, толщина стенки до 24 мм</t>
  </si>
  <si>
    <t>до 1220 мм, толщина стенки до 40 мм</t>
  </si>
  <si>
    <t>до 1520 мм, толщина стенки до 14 мм</t>
  </si>
  <si>
    <t>до 1520 мм, толщина стенки до 20 мм</t>
  </si>
  <si>
    <t>до 1820 мм, толщина стенки до 14 мм</t>
  </si>
  <si>
    <t>до 1820 мм, толщина стенки до 20 мм</t>
  </si>
  <si>
    <t>до 2220 мм, толщина стенки до 14 мм</t>
  </si>
  <si>
    <t>до 2200 мм, толщина стенки до 20 мм</t>
  </si>
  <si>
    <t>Сварные соединения негабаритных,                                   
трубопроводов, толщина металла</t>
  </si>
  <si>
    <t xml:space="preserve">   до 14 мм</t>
  </si>
  <si>
    <t xml:space="preserve">   до 24 мм</t>
  </si>
  <si>
    <t xml:space="preserve">   до 60 мм</t>
  </si>
  <si>
    <t>Сварные соединения оборудования и
конструкций, толщина металла</t>
  </si>
  <si>
    <t>до 10 мм</t>
  </si>
  <si>
    <t>до 20 мм</t>
  </si>
  <si>
    <t>до 40 мм</t>
  </si>
  <si>
    <t>Сварные соединения закладных
деталей перлитного класса, диаметр стержней</t>
  </si>
  <si>
    <t xml:space="preserve">   до 16 мм</t>
  </si>
  <si>
    <t xml:space="preserve">   до 25 мм</t>
  </si>
  <si>
    <t>Сварные соединения закладных
деталей арматурная сталь</t>
  </si>
  <si>
    <t>1 измерение</t>
  </si>
  <si>
    <r>
      <t>1 дм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</si>
  <si>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    3. Ультразвуковой контроль (УК)</t>
  </si>
  <si>
    <t xml:space="preserve">     4. Магнитопорошковый контроль (МК)</t>
  </si>
  <si>
    <t xml:space="preserve">     5.1. Вакуумный контроль (ПВТ)</t>
  </si>
  <si>
    <t>сварные соединения</t>
  </si>
  <si>
    <t>(вертикальное, горизонтальное положения)</t>
  </si>
  <si>
    <t xml:space="preserve">     5.2. Контроль плотности способом керосиновой пробы (ПВТ)</t>
  </si>
  <si>
    <t>(нижнее положение)</t>
  </si>
  <si>
    <t>(вертикальное положение)</t>
  </si>
  <si>
    <t>(кольцевой шов)</t>
  </si>
  <si>
    <t>(потолочное положение)</t>
  </si>
  <si>
    <t>(потолочное предложение)</t>
  </si>
  <si>
    <t xml:space="preserve">     5.3. Пневматическое испытание (ПВТ)</t>
  </si>
  <si>
    <t>(во всех простанственных положениях)</t>
  </si>
  <si>
    <t xml:space="preserve">     6. Цветная дефектоскопия (ПВК)</t>
  </si>
  <si>
    <t>1 слой шва</t>
  </si>
  <si>
    <t>до 22 мм</t>
  </si>
  <si>
    <t>до 38 мм</t>
  </si>
  <si>
    <t>до 63 мм</t>
  </si>
  <si>
    <t>до 89 мм</t>
  </si>
  <si>
    <t>до 114 мм</t>
  </si>
  <si>
    <t>до 133 мм</t>
  </si>
  <si>
    <t>до 194 мм</t>
  </si>
  <si>
    <t>до 245 мм</t>
  </si>
  <si>
    <t>до 299 мм</t>
  </si>
  <si>
    <t>до 325 мм</t>
  </si>
  <si>
    <t>до 480 мм</t>
  </si>
  <si>
    <t>до 560 мм</t>
  </si>
  <si>
    <t>до 630 мм</t>
  </si>
  <si>
    <t>до 860 мм</t>
  </si>
  <si>
    <t>до 930 мм</t>
  </si>
  <si>
    <t>Сварные соединения</t>
  </si>
  <si>
    <t>Основной материал</t>
  </si>
  <si>
    <t>Сварные соединения (во всех простарственных положениях)</t>
  </si>
  <si>
    <t>Основной материал (во всех простарственных положениях)</t>
  </si>
  <si>
    <t>Основной метериал</t>
  </si>
  <si>
    <t>Основной метериал (толщиметрия)</t>
  </si>
  <si>
    <t>Потолочное положение</t>
  </si>
  <si>
    <t xml:space="preserve">Нижнее, вертикальное и горизонтальное положение на вертикальной плоскости </t>
  </si>
  <si>
    <t>Сварные соединения оборудования и конструкций</t>
  </si>
  <si>
    <t>(потолочное положеие)</t>
  </si>
  <si>
    <t>1 м слоя шва</t>
  </si>
  <si>
    <t>Основной материал (лист, труба и т.д.)</t>
  </si>
  <si>
    <t>Итого за всё:</t>
  </si>
  <si>
    <t>Наименование работ по неразрушающему контролю:</t>
  </si>
  <si>
    <t>Наименование работ по разрушающему контролю:</t>
  </si>
  <si>
    <t>Вид испытаний</t>
  </si>
  <si>
    <t xml:space="preserve">Изготовление образцов для механических испытаний сварных соединений на статическое растяжение </t>
  </si>
  <si>
    <t>Испытания образцов на статическое растяжение, сталь перлитная</t>
  </si>
  <si>
    <t>Испытания образцов на статическое растяжение, сталь аустенитная</t>
  </si>
  <si>
    <t>Изготовление на статическое растяжение образца Гагарина (цилиндрического образца)</t>
  </si>
  <si>
    <t>Испытание на статическое растяжение образца Гагарина (цилиндрического образца), сталь перлитная</t>
  </si>
  <si>
    <t>Испытание на статическое растяжение образца Гагарина (цилиндрического образца), сталь аустенитная</t>
  </si>
  <si>
    <t xml:space="preserve">Изготовление образцов для механические испытания сварных соединений на статический изгиб </t>
  </si>
  <si>
    <t>Испытания образцов на статический изгиб, сталь перлитная</t>
  </si>
  <si>
    <t>Испытания образцов на статический изгиб, сталь аустенитная</t>
  </si>
  <si>
    <t>Испытания образцов на сплющивание</t>
  </si>
  <si>
    <t>Изготовление образцов для испытания на ударную вязкость без прорезки канавки</t>
  </si>
  <si>
    <t>Изготовление образцов для испытания на ударную вязкость с прорезкой канавки</t>
  </si>
  <si>
    <t>Испытания образцов на ударный изгиб, сталь перлитная (при Т=+200С)</t>
  </si>
  <si>
    <t>Испытания образцов на ударный изгиб, сталь перлитная 
(при отрицательных температурах)</t>
  </si>
  <si>
    <t>Испытания образцов на ударный изгиб, сталь аустенитная 
(при отрицательных температурах)</t>
  </si>
  <si>
    <t>Исследование на микро- и макроструктуру, сталь перлитная</t>
  </si>
  <si>
    <t>до 15мм включительно, за один образец</t>
  </si>
  <si>
    <t>св.15мм до 50мм включительно, за один образец</t>
  </si>
  <si>
    <t>св.50мм, за один образец</t>
  </si>
  <si>
    <t>Исследование на микро- и макроструктуру, сталь аустенитная, толщина, мм</t>
  </si>
  <si>
    <t>до 8 включительно, за один образец</t>
  </si>
  <si>
    <t>св.8 до 15 включительно, за один образец</t>
  </si>
  <si>
    <t>св.15 до 50 включительно, за один образец</t>
  </si>
  <si>
    <t>Замер твердости  (переносным твердомером) 1 сварное соединение (3 замера)</t>
  </si>
  <si>
    <t>Замер твердости  (переносным твердомером) ОШЗ (3 замера)</t>
  </si>
  <si>
    <t>Замер твердости  (переносным твердомером) основной материал (3 замера)</t>
  </si>
  <si>
    <t>Стилоскопирование металла, содержащего легирующих элементов до 6 
(один анализ)</t>
  </si>
  <si>
    <t>Стилоскопирование металла, содержащего легирующих элементов свыше 6 
(один анализ)</t>
  </si>
  <si>
    <t>Изготовление образцов для испытания на межкристаллическую коррозию</t>
  </si>
  <si>
    <t>Испытание образцов на межкристаллитную коррозию без провоцирующего нагрева</t>
  </si>
  <si>
    <t>Испытание на межкристаллитную коррозию с провоцирующим нагревом</t>
  </si>
  <si>
    <t>Определение химического состава материала рентгенфлуоресцентным методом
(один анализ)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</si>
</sst>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zoomScale="85" zoomScaleNormal="85" workbookViewId="0">
      <selection activeCell="K270" sqref="K270"/>
    </sheetView>
  </sheetViews>
  <sheetFormatPr defaultRowHeight="15" x14ac:dyDescent="0.25"/>
  <cols>
    <col min="5" max="5" width="21" customWidth="1"/>
    <col min="6" max="6" width="15.42578125" customWidth="1"/>
    <col min="7" max="7" width="11.5703125" customWidth="1"/>
    <col min="9" max="9" width="12.42578125" customWidth="1"/>
    <col min="10" max="10" width="13.7109375" customWidth="1"/>
  </cols>
  <sheetData>
    <row r="1" spans="1:11" ht="20.25" x14ac:dyDescent="0.3">
      <c r="A1" s="22" t="s">
        <v>192</v>
      </c>
      <c r="B1" s="22"/>
      <c r="C1" s="22"/>
      <c r="D1" s="22"/>
      <c r="E1" s="22"/>
      <c r="F1" s="22"/>
      <c r="G1" s="22"/>
      <c r="H1" s="22"/>
      <c r="I1" s="22"/>
      <c r="J1" s="22"/>
      <c r="K1" s="2"/>
    </row>
    <row r="2" spans="1:11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1" x14ac:dyDescent="0.25">
      <c r="A3" s="41" t="s">
        <v>35</v>
      </c>
      <c r="B3" s="42"/>
      <c r="C3" s="42"/>
      <c r="D3" s="42"/>
      <c r="E3" s="42"/>
      <c r="F3" s="42"/>
      <c r="G3" s="42"/>
      <c r="H3" s="42"/>
      <c r="I3" s="42"/>
      <c r="J3" s="43"/>
    </row>
    <row r="4" spans="1:11" ht="15" customHeight="1" x14ac:dyDescent="0.25">
      <c r="A4" s="15" t="s">
        <v>21</v>
      </c>
      <c r="B4" s="15"/>
      <c r="C4" s="15"/>
      <c r="D4" s="15"/>
      <c r="E4" s="15"/>
      <c r="F4" s="44" t="s">
        <v>22</v>
      </c>
      <c r="G4" s="45" t="s">
        <v>24</v>
      </c>
      <c r="H4" s="46"/>
      <c r="I4" s="44" t="s">
        <v>25</v>
      </c>
      <c r="J4" s="49" t="s">
        <v>26</v>
      </c>
    </row>
    <row r="5" spans="1:11" x14ac:dyDescent="0.25">
      <c r="A5" s="15"/>
      <c r="B5" s="15"/>
      <c r="C5" s="15"/>
      <c r="D5" s="15"/>
      <c r="E5" s="15"/>
      <c r="F5" s="44"/>
      <c r="G5" s="47"/>
      <c r="H5" s="48"/>
      <c r="I5" s="44"/>
      <c r="J5" s="50"/>
    </row>
    <row r="6" spans="1:11" x14ac:dyDescent="0.25">
      <c r="A6" s="15" t="s">
        <v>1</v>
      </c>
      <c r="B6" s="15"/>
      <c r="C6" s="15"/>
      <c r="D6" s="15"/>
      <c r="E6" s="15"/>
      <c r="F6" s="1" t="s">
        <v>23</v>
      </c>
      <c r="G6" s="38">
        <v>54</v>
      </c>
      <c r="H6" s="39"/>
      <c r="I6" s="8">
        <v>0</v>
      </c>
      <c r="J6" s="1">
        <f>G6*I6</f>
        <v>0</v>
      </c>
    </row>
    <row r="7" spans="1:11" x14ac:dyDescent="0.25">
      <c r="A7" s="15" t="s">
        <v>2</v>
      </c>
      <c r="B7" s="15"/>
      <c r="C7" s="15"/>
      <c r="D7" s="15"/>
      <c r="E7" s="15"/>
      <c r="F7" s="1" t="s">
        <v>23</v>
      </c>
      <c r="G7" s="38">
        <v>67</v>
      </c>
      <c r="H7" s="39"/>
      <c r="I7" s="8">
        <v>0</v>
      </c>
      <c r="J7" s="1">
        <f t="shared" ref="J7:J25" si="0">G7*I7</f>
        <v>0</v>
      </c>
    </row>
    <row r="8" spans="1:11" x14ac:dyDescent="0.25">
      <c r="A8" s="15" t="s">
        <v>3</v>
      </c>
      <c r="B8" s="15"/>
      <c r="C8" s="15"/>
      <c r="D8" s="15"/>
      <c r="E8" s="15"/>
      <c r="F8" s="1" t="s">
        <v>23</v>
      </c>
      <c r="G8" s="38">
        <v>80.73</v>
      </c>
      <c r="H8" s="39"/>
      <c r="I8" s="8">
        <v>0</v>
      </c>
      <c r="J8" s="1">
        <f t="shared" si="0"/>
        <v>0</v>
      </c>
    </row>
    <row r="9" spans="1:11" x14ac:dyDescent="0.25">
      <c r="A9" s="15" t="s">
        <v>4</v>
      </c>
      <c r="B9" s="15"/>
      <c r="C9" s="15"/>
      <c r="D9" s="15"/>
      <c r="E9" s="15"/>
      <c r="F9" s="1" t="s">
        <v>23</v>
      </c>
      <c r="G9" s="38">
        <v>107.98</v>
      </c>
      <c r="H9" s="39"/>
      <c r="I9" s="8">
        <v>0</v>
      </c>
      <c r="J9" s="1">
        <f t="shared" si="0"/>
        <v>0</v>
      </c>
    </row>
    <row r="10" spans="1:11" x14ac:dyDescent="0.25">
      <c r="A10" s="15" t="s">
        <v>5</v>
      </c>
      <c r="B10" s="15"/>
      <c r="C10" s="15"/>
      <c r="D10" s="15"/>
      <c r="E10" s="15"/>
      <c r="F10" s="1" t="s">
        <v>23</v>
      </c>
      <c r="G10" s="38">
        <v>134.72</v>
      </c>
      <c r="H10" s="39"/>
      <c r="I10" s="8">
        <v>0</v>
      </c>
      <c r="J10" s="1">
        <f t="shared" si="0"/>
        <v>0</v>
      </c>
    </row>
    <row r="11" spans="1:11" x14ac:dyDescent="0.25">
      <c r="A11" s="15" t="s">
        <v>6</v>
      </c>
      <c r="B11" s="15"/>
      <c r="C11" s="15"/>
      <c r="D11" s="15"/>
      <c r="E11" s="15"/>
      <c r="F11" s="1" t="s">
        <v>23</v>
      </c>
      <c r="G11" s="38">
        <v>168.49</v>
      </c>
      <c r="H11" s="39"/>
      <c r="I11" s="8">
        <v>0</v>
      </c>
      <c r="J11" s="1">
        <f t="shared" si="0"/>
        <v>0</v>
      </c>
    </row>
    <row r="12" spans="1:11" x14ac:dyDescent="0.25">
      <c r="A12" s="15" t="s">
        <v>7</v>
      </c>
      <c r="B12" s="15"/>
      <c r="C12" s="15"/>
      <c r="D12" s="15"/>
      <c r="E12" s="15"/>
      <c r="F12" s="1" t="s">
        <v>23</v>
      </c>
      <c r="G12" s="38">
        <v>188.71</v>
      </c>
      <c r="H12" s="39"/>
      <c r="I12" s="8">
        <v>0</v>
      </c>
      <c r="J12" s="1">
        <f t="shared" si="0"/>
        <v>0</v>
      </c>
    </row>
    <row r="13" spans="1:11" x14ac:dyDescent="0.25">
      <c r="A13" s="15" t="s">
        <v>8</v>
      </c>
      <c r="B13" s="15"/>
      <c r="C13" s="15"/>
      <c r="D13" s="15"/>
      <c r="E13" s="15"/>
      <c r="F13" s="1" t="s">
        <v>23</v>
      </c>
      <c r="G13" s="38">
        <v>215.75</v>
      </c>
      <c r="H13" s="39"/>
      <c r="I13" s="8">
        <v>0</v>
      </c>
      <c r="J13" s="1">
        <f t="shared" si="0"/>
        <v>0</v>
      </c>
    </row>
    <row r="14" spans="1:11" x14ac:dyDescent="0.25">
      <c r="A14" s="15" t="s">
        <v>9</v>
      </c>
      <c r="B14" s="15"/>
      <c r="C14" s="15"/>
      <c r="D14" s="15"/>
      <c r="E14" s="15"/>
      <c r="F14" s="1" t="s">
        <v>23</v>
      </c>
      <c r="G14" s="38">
        <v>249.71</v>
      </c>
      <c r="H14" s="39"/>
      <c r="I14" s="8">
        <v>0</v>
      </c>
      <c r="J14" s="1">
        <f t="shared" si="0"/>
        <v>0</v>
      </c>
    </row>
    <row r="15" spans="1:11" x14ac:dyDescent="0.25">
      <c r="A15" s="15" t="s">
        <v>10</v>
      </c>
      <c r="B15" s="15"/>
      <c r="C15" s="15"/>
      <c r="D15" s="15"/>
      <c r="E15" s="15"/>
      <c r="F15" s="1" t="s">
        <v>23</v>
      </c>
      <c r="G15" s="38">
        <v>282.95999999999998</v>
      </c>
      <c r="H15" s="39"/>
      <c r="I15" s="8">
        <v>0</v>
      </c>
      <c r="J15" s="1">
        <f t="shared" si="0"/>
        <v>0</v>
      </c>
    </row>
    <row r="16" spans="1:11" x14ac:dyDescent="0.25">
      <c r="A16" s="15" t="s">
        <v>11</v>
      </c>
      <c r="B16" s="15"/>
      <c r="C16" s="15"/>
      <c r="D16" s="15"/>
      <c r="E16" s="15"/>
      <c r="F16" s="1" t="s">
        <v>23</v>
      </c>
      <c r="G16" s="38">
        <v>316.73</v>
      </c>
      <c r="H16" s="39"/>
      <c r="I16" s="8">
        <v>0</v>
      </c>
      <c r="J16" s="1">
        <f t="shared" si="0"/>
        <v>0</v>
      </c>
    </row>
    <row r="17" spans="1:10" x14ac:dyDescent="0.25">
      <c r="A17" s="15" t="s">
        <v>12</v>
      </c>
      <c r="B17" s="15"/>
      <c r="C17" s="15"/>
      <c r="D17" s="15"/>
      <c r="E17" s="15"/>
      <c r="F17" s="1" t="s">
        <v>23</v>
      </c>
      <c r="G17" s="38">
        <v>356.48</v>
      </c>
      <c r="H17" s="39"/>
      <c r="I17" s="8">
        <v>0</v>
      </c>
      <c r="J17" s="1">
        <f t="shared" si="0"/>
        <v>0</v>
      </c>
    </row>
    <row r="18" spans="1:10" ht="15" customHeight="1" x14ac:dyDescent="0.25">
      <c r="A18" s="15" t="s">
        <v>13</v>
      </c>
      <c r="B18" s="15"/>
      <c r="C18" s="15"/>
      <c r="D18" s="15"/>
      <c r="E18" s="15"/>
      <c r="F18" s="1" t="s">
        <v>23</v>
      </c>
      <c r="G18" s="38">
        <v>390.22</v>
      </c>
      <c r="H18" s="39"/>
      <c r="I18" s="8">
        <v>0</v>
      </c>
      <c r="J18" s="1">
        <f t="shared" si="0"/>
        <v>0</v>
      </c>
    </row>
    <row r="19" spans="1:10" ht="15" customHeight="1" x14ac:dyDescent="0.25">
      <c r="A19" s="15" t="s">
        <v>14</v>
      </c>
      <c r="B19" s="15"/>
      <c r="C19" s="15"/>
      <c r="D19" s="15"/>
      <c r="E19" s="15"/>
      <c r="F19" s="1" t="s">
        <v>23</v>
      </c>
      <c r="G19" s="38">
        <v>471.45</v>
      </c>
      <c r="H19" s="39"/>
      <c r="I19" s="8">
        <v>0</v>
      </c>
      <c r="J19" s="1">
        <f t="shared" si="0"/>
        <v>0</v>
      </c>
    </row>
    <row r="20" spans="1:10" ht="15" customHeight="1" x14ac:dyDescent="0.25">
      <c r="A20" s="15" t="s">
        <v>15</v>
      </c>
      <c r="B20" s="15"/>
      <c r="C20" s="15"/>
      <c r="D20" s="15"/>
      <c r="E20" s="15"/>
      <c r="F20" s="1" t="s">
        <v>23</v>
      </c>
      <c r="G20" s="38">
        <v>538.67999999999995</v>
      </c>
      <c r="H20" s="39"/>
      <c r="I20" s="8">
        <v>0</v>
      </c>
      <c r="J20" s="1">
        <f t="shared" si="0"/>
        <v>0</v>
      </c>
    </row>
    <row r="21" spans="1:10" ht="15" customHeight="1" x14ac:dyDescent="0.25">
      <c r="A21" s="15" t="s">
        <v>16</v>
      </c>
      <c r="B21" s="15"/>
      <c r="C21" s="15"/>
      <c r="D21" s="15"/>
      <c r="E21" s="15"/>
      <c r="F21" s="1" t="s">
        <v>23</v>
      </c>
      <c r="G21" s="38">
        <v>606.17999999999995</v>
      </c>
      <c r="H21" s="39"/>
      <c r="I21" s="8">
        <v>0</v>
      </c>
      <c r="J21" s="1">
        <f t="shared" si="0"/>
        <v>0</v>
      </c>
    </row>
    <row r="22" spans="1:10" ht="15" customHeight="1" x14ac:dyDescent="0.25">
      <c r="A22" s="15" t="s">
        <v>17</v>
      </c>
      <c r="B22" s="15"/>
      <c r="C22" s="15"/>
      <c r="D22" s="15"/>
      <c r="E22" s="15"/>
      <c r="F22" s="1" t="s">
        <v>23</v>
      </c>
      <c r="G22" s="38">
        <v>639.41999999999996</v>
      </c>
      <c r="H22" s="39"/>
      <c r="I22" s="8">
        <v>0</v>
      </c>
      <c r="J22" s="1">
        <f t="shared" si="0"/>
        <v>0</v>
      </c>
    </row>
    <row r="23" spans="1:10" ht="15" customHeight="1" x14ac:dyDescent="0.25">
      <c r="A23" s="15" t="s">
        <v>18</v>
      </c>
      <c r="B23" s="15"/>
      <c r="C23" s="15"/>
      <c r="D23" s="15"/>
      <c r="E23" s="15"/>
      <c r="F23" s="1" t="s">
        <v>23</v>
      </c>
      <c r="G23" s="38">
        <v>740.9</v>
      </c>
      <c r="H23" s="39"/>
      <c r="I23" s="8">
        <v>0</v>
      </c>
      <c r="J23" s="1">
        <f t="shared" si="0"/>
        <v>0</v>
      </c>
    </row>
    <row r="24" spans="1:10" ht="15" customHeight="1" x14ac:dyDescent="0.25">
      <c r="A24" s="15" t="s">
        <v>19</v>
      </c>
      <c r="B24" s="15"/>
      <c r="C24" s="15"/>
      <c r="D24" s="15"/>
      <c r="E24" s="15"/>
      <c r="F24" s="1" t="s">
        <v>23</v>
      </c>
      <c r="G24" s="38">
        <v>807.92</v>
      </c>
      <c r="H24" s="39"/>
      <c r="I24" s="8">
        <v>0</v>
      </c>
      <c r="J24" s="1">
        <f t="shared" si="0"/>
        <v>0</v>
      </c>
    </row>
    <row r="25" spans="1:10" ht="15" customHeight="1" x14ac:dyDescent="0.25">
      <c r="A25" s="15" t="s">
        <v>20</v>
      </c>
      <c r="B25" s="15"/>
      <c r="C25" s="15"/>
      <c r="D25" s="15"/>
      <c r="E25" s="15"/>
      <c r="F25" s="1" t="s">
        <v>23</v>
      </c>
      <c r="G25" s="38">
        <v>874.9</v>
      </c>
      <c r="H25" s="39"/>
      <c r="I25" s="8">
        <v>0</v>
      </c>
      <c r="J25" s="1">
        <f t="shared" si="0"/>
        <v>0</v>
      </c>
    </row>
    <row r="26" spans="1:10" ht="15" customHeight="1" x14ac:dyDescent="0.25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17" t="s">
        <v>30</v>
      </c>
      <c r="B28" s="17"/>
      <c r="C28" s="17"/>
      <c r="D28" s="17"/>
      <c r="E28" s="17"/>
      <c r="F28" s="1" t="s">
        <v>27</v>
      </c>
      <c r="G28" s="65">
        <v>100.75</v>
      </c>
      <c r="H28" s="65"/>
      <c r="I28" s="8">
        <v>0</v>
      </c>
      <c r="J28" s="4">
        <f>G28*I28</f>
        <v>0</v>
      </c>
    </row>
    <row r="29" spans="1:10" x14ac:dyDescent="0.25">
      <c r="A29" s="17" t="s">
        <v>31</v>
      </c>
      <c r="B29" s="17"/>
      <c r="C29" s="17"/>
      <c r="D29" s="17"/>
      <c r="E29" s="17"/>
      <c r="F29" s="1" t="s">
        <v>27</v>
      </c>
      <c r="G29" s="65">
        <v>161.97</v>
      </c>
      <c r="H29" s="65"/>
      <c r="I29" s="8">
        <v>0</v>
      </c>
      <c r="J29" s="4">
        <f>G29*I29</f>
        <v>0</v>
      </c>
    </row>
    <row r="30" spans="1:10" x14ac:dyDescent="0.25">
      <c r="A30" s="66" t="s">
        <v>29</v>
      </c>
      <c r="B30" s="66"/>
      <c r="C30" s="66"/>
      <c r="D30" s="66"/>
      <c r="E30" s="66"/>
      <c r="F30" s="67" t="s">
        <v>23</v>
      </c>
      <c r="G30" s="16">
        <v>67</v>
      </c>
      <c r="H30" s="16"/>
      <c r="I30" s="69">
        <v>0</v>
      </c>
      <c r="J30" s="61">
        <f t="shared" ref="J30:J32" si="1">G30*I30</f>
        <v>0</v>
      </c>
    </row>
    <row r="31" spans="1:10" x14ac:dyDescent="0.25">
      <c r="A31" s="66"/>
      <c r="B31" s="66"/>
      <c r="C31" s="66"/>
      <c r="D31" s="66"/>
      <c r="E31" s="66"/>
      <c r="F31" s="68"/>
      <c r="G31" s="16"/>
      <c r="H31" s="16"/>
      <c r="I31" s="70"/>
      <c r="J31" s="62"/>
    </row>
    <row r="32" spans="1:10" ht="16.5" x14ac:dyDescent="0.25">
      <c r="A32" s="17" t="s">
        <v>32</v>
      </c>
      <c r="B32" s="17"/>
      <c r="C32" s="17"/>
      <c r="D32" s="17"/>
      <c r="E32" s="17"/>
      <c r="F32" s="5" t="s">
        <v>33</v>
      </c>
      <c r="G32" s="65">
        <v>145.77000000000001</v>
      </c>
      <c r="H32" s="65"/>
      <c r="I32" s="8">
        <v>0</v>
      </c>
      <c r="J32" s="6">
        <f t="shared" si="1"/>
        <v>0</v>
      </c>
    </row>
    <row r="33" spans="1:11" x14ac:dyDescent="0.25">
      <c r="A33" s="17" t="s">
        <v>36</v>
      </c>
      <c r="B33" s="17"/>
      <c r="C33" s="17"/>
      <c r="D33" s="17"/>
      <c r="E33" s="17"/>
      <c r="F33" s="17"/>
      <c r="G33" s="17"/>
      <c r="H33" s="17"/>
      <c r="I33" s="17"/>
      <c r="J33" s="6">
        <f>SUM(J28:J32,J6:J25)</f>
        <v>0</v>
      </c>
    </row>
    <row r="34" spans="1:11" x14ac:dyDescent="0.25">
      <c r="J34" s="7"/>
    </row>
    <row r="35" spans="1:11" ht="15.75" x14ac:dyDescent="0.25">
      <c r="A35" s="40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x14ac:dyDescent="0.25">
      <c r="A36" s="63" t="s">
        <v>35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5">
      <c r="A37" s="15" t="s">
        <v>37</v>
      </c>
      <c r="B37" s="15"/>
      <c r="C37" s="15"/>
      <c r="D37" s="15"/>
      <c r="E37" s="15"/>
      <c r="F37" s="44" t="s">
        <v>22</v>
      </c>
      <c r="G37" s="45" t="s">
        <v>40</v>
      </c>
      <c r="H37" s="46"/>
      <c r="I37" s="44" t="s">
        <v>41</v>
      </c>
      <c r="J37" s="44" t="s">
        <v>25</v>
      </c>
      <c r="K37" s="49" t="s">
        <v>26</v>
      </c>
    </row>
    <row r="38" spans="1:11" x14ac:dyDescent="0.25">
      <c r="A38" s="15"/>
      <c r="B38" s="15"/>
      <c r="C38" s="15"/>
      <c r="D38" s="15"/>
      <c r="E38" s="15"/>
      <c r="F38" s="44"/>
      <c r="G38" s="47"/>
      <c r="H38" s="48"/>
      <c r="I38" s="44"/>
      <c r="J38" s="44"/>
      <c r="K38" s="50"/>
    </row>
    <row r="39" spans="1:11" x14ac:dyDescent="0.25">
      <c r="A39" s="15" t="s">
        <v>38</v>
      </c>
      <c r="B39" s="15"/>
      <c r="C39" s="15"/>
      <c r="D39" s="15"/>
      <c r="E39" s="15"/>
      <c r="F39" s="1" t="s">
        <v>39</v>
      </c>
      <c r="G39" s="38">
        <v>818.34</v>
      </c>
      <c r="H39" s="39"/>
      <c r="I39" s="1">
        <v>1636.68</v>
      </c>
      <c r="J39" s="8">
        <v>0</v>
      </c>
      <c r="K39" s="1">
        <f t="shared" ref="K39:K64" si="2">I39*J39</f>
        <v>0</v>
      </c>
    </row>
    <row r="40" spans="1:11" x14ac:dyDescent="0.25">
      <c r="A40" s="15" t="s">
        <v>43</v>
      </c>
      <c r="B40" s="15"/>
      <c r="C40" s="15"/>
      <c r="D40" s="15"/>
      <c r="E40" s="15"/>
      <c r="F40" s="1" t="s">
        <v>39</v>
      </c>
      <c r="G40" s="38">
        <v>985.7</v>
      </c>
      <c r="H40" s="39"/>
      <c r="I40" s="1">
        <v>1971.4</v>
      </c>
      <c r="J40" s="8">
        <v>0</v>
      </c>
      <c r="K40" s="1">
        <f t="shared" si="2"/>
        <v>0</v>
      </c>
    </row>
    <row r="41" spans="1:11" x14ac:dyDescent="0.25">
      <c r="A41" s="15" t="s">
        <v>44</v>
      </c>
      <c r="B41" s="15"/>
      <c r="C41" s="15"/>
      <c r="D41" s="15"/>
      <c r="E41" s="15"/>
      <c r="F41" s="1" t="s">
        <v>39</v>
      </c>
      <c r="G41" s="38">
        <v>1306.05</v>
      </c>
      <c r="H41" s="39"/>
      <c r="I41" s="1">
        <v>2612.1</v>
      </c>
      <c r="J41" s="8">
        <v>0</v>
      </c>
      <c r="K41" s="1">
        <f t="shared" si="2"/>
        <v>0</v>
      </c>
    </row>
    <row r="42" spans="1:11" x14ac:dyDescent="0.25">
      <c r="A42" s="15" t="s">
        <v>45</v>
      </c>
      <c r="B42" s="15"/>
      <c r="C42" s="15"/>
      <c r="D42" s="15"/>
      <c r="E42" s="15"/>
      <c r="F42" s="1" t="s">
        <v>39</v>
      </c>
      <c r="G42" s="38">
        <v>1481.7</v>
      </c>
      <c r="H42" s="39"/>
      <c r="I42" s="1">
        <v>2963.4</v>
      </c>
      <c r="J42" s="8">
        <v>0</v>
      </c>
      <c r="K42" s="1">
        <f t="shared" si="2"/>
        <v>0</v>
      </c>
    </row>
    <row r="43" spans="1:11" x14ac:dyDescent="0.25">
      <c r="A43" s="15" t="s">
        <v>42</v>
      </c>
      <c r="B43" s="15"/>
      <c r="C43" s="15"/>
      <c r="D43" s="15"/>
      <c r="E43" s="15"/>
      <c r="F43" s="1" t="s">
        <v>39</v>
      </c>
      <c r="G43" s="38">
        <v>901.94</v>
      </c>
      <c r="H43" s="39"/>
      <c r="I43" s="1">
        <v>2705.82</v>
      </c>
      <c r="J43" s="8">
        <v>0</v>
      </c>
      <c r="K43" s="1">
        <f t="shared" si="2"/>
        <v>0</v>
      </c>
    </row>
    <row r="44" spans="1:11" x14ac:dyDescent="0.25">
      <c r="A44" s="15" t="s">
        <v>46</v>
      </c>
      <c r="B44" s="15"/>
      <c r="C44" s="15"/>
      <c r="D44" s="15"/>
      <c r="E44" s="15"/>
      <c r="F44" s="1" t="s">
        <v>39</v>
      </c>
      <c r="G44" s="38">
        <v>992.19</v>
      </c>
      <c r="H44" s="39"/>
      <c r="I44" s="1">
        <v>2976.57</v>
      </c>
      <c r="J44" s="8">
        <v>0</v>
      </c>
      <c r="K44" s="1">
        <f t="shared" si="2"/>
        <v>0</v>
      </c>
    </row>
    <row r="45" spans="1:11" x14ac:dyDescent="0.25">
      <c r="A45" s="15" t="s">
        <v>47</v>
      </c>
      <c r="B45" s="15"/>
      <c r="C45" s="15"/>
      <c r="D45" s="15"/>
      <c r="E45" s="15"/>
      <c r="F45" s="1" t="s">
        <v>39</v>
      </c>
      <c r="G45" s="38">
        <v>1312.23</v>
      </c>
      <c r="H45" s="39"/>
      <c r="I45" s="1">
        <v>3936.69</v>
      </c>
      <c r="J45" s="8">
        <v>0</v>
      </c>
      <c r="K45" s="1">
        <f t="shared" si="2"/>
        <v>0</v>
      </c>
    </row>
    <row r="46" spans="1:11" x14ac:dyDescent="0.25">
      <c r="A46" s="15" t="s">
        <v>48</v>
      </c>
      <c r="B46" s="15"/>
      <c r="C46" s="15"/>
      <c r="D46" s="15"/>
      <c r="E46" s="15"/>
      <c r="F46" s="1" t="s">
        <v>39</v>
      </c>
      <c r="G46" s="38">
        <v>1481.68</v>
      </c>
      <c r="H46" s="39"/>
      <c r="I46" s="1">
        <v>4406.04</v>
      </c>
      <c r="J46" s="8">
        <v>0</v>
      </c>
      <c r="K46" s="1">
        <f t="shared" si="2"/>
        <v>0</v>
      </c>
    </row>
    <row r="47" spans="1:11" x14ac:dyDescent="0.25">
      <c r="A47" s="15" t="s">
        <v>49</v>
      </c>
      <c r="B47" s="15"/>
      <c r="C47" s="15"/>
      <c r="D47" s="15"/>
      <c r="E47" s="15"/>
      <c r="F47" s="1" t="s">
        <v>39</v>
      </c>
      <c r="G47" s="38">
        <v>1080.46</v>
      </c>
      <c r="H47" s="39"/>
      <c r="I47" s="1">
        <v>3241.38</v>
      </c>
      <c r="J47" s="8">
        <v>0</v>
      </c>
      <c r="K47" s="1">
        <f t="shared" si="2"/>
        <v>0</v>
      </c>
    </row>
    <row r="48" spans="1:11" x14ac:dyDescent="0.25">
      <c r="A48" s="15" t="s">
        <v>50</v>
      </c>
      <c r="B48" s="15"/>
      <c r="C48" s="15"/>
      <c r="D48" s="15"/>
      <c r="E48" s="15"/>
      <c r="F48" s="1" t="s">
        <v>39</v>
      </c>
      <c r="G48" s="38">
        <v>1401.3</v>
      </c>
      <c r="H48" s="39"/>
      <c r="I48" s="1">
        <v>4203.8999999999996</v>
      </c>
      <c r="J48" s="8">
        <v>0</v>
      </c>
      <c r="K48" s="1">
        <f t="shared" si="2"/>
        <v>0</v>
      </c>
    </row>
    <row r="49" spans="1:11" x14ac:dyDescent="0.25">
      <c r="A49" s="15" t="s">
        <v>51</v>
      </c>
      <c r="B49" s="15"/>
      <c r="C49" s="15"/>
      <c r="D49" s="15"/>
      <c r="E49" s="15"/>
      <c r="F49" s="1" t="s">
        <v>39</v>
      </c>
      <c r="G49" s="38">
        <v>1651.98</v>
      </c>
      <c r="H49" s="39"/>
      <c r="I49" s="1">
        <v>4955.9399999999996</v>
      </c>
      <c r="J49" s="8">
        <v>0</v>
      </c>
      <c r="K49" s="1">
        <f t="shared" si="2"/>
        <v>0</v>
      </c>
    </row>
    <row r="50" spans="1:11" x14ac:dyDescent="0.25">
      <c r="A50" s="15" t="s">
        <v>52</v>
      </c>
      <c r="B50" s="15"/>
      <c r="C50" s="15"/>
      <c r="D50" s="15"/>
      <c r="E50" s="15"/>
      <c r="F50" s="1" t="s">
        <v>39</v>
      </c>
      <c r="G50" s="38">
        <v>1186.99</v>
      </c>
      <c r="H50" s="39"/>
      <c r="I50" s="1">
        <v>3560.97</v>
      </c>
      <c r="J50" s="8">
        <v>0</v>
      </c>
      <c r="K50" s="1">
        <f t="shared" si="2"/>
        <v>0</v>
      </c>
    </row>
    <row r="51" spans="1:11" x14ac:dyDescent="0.25">
      <c r="A51" s="15" t="s">
        <v>53</v>
      </c>
      <c r="B51" s="15"/>
      <c r="C51" s="15"/>
      <c r="D51" s="15"/>
      <c r="E51" s="15"/>
      <c r="F51" s="1" t="s">
        <v>39</v>
      </c>
      <c r="G51" s="38">
        <v>1507.38</v>
      </c>
      <c r="H51" s="39"/>
      <c r="I51" s="1">
        <v>4522.1400000000003</v>
      </c>
      <c r="J51" s="8">
        <v>0</v>
      </c>
      <c r="K51" s="1">
        <f t="shared" si="2"/>
        <v>0</v>
      </c>
    </row>
    <row r="52" spans="1:11" x14ac:dyDescent="0.25">
      <c r="A52" s="15" t="s">
        <v>54</v>
      </c>
      <c r="B52" s="15"/>
      <c r="C52" s="15"/>
      <c r="D52" s="15"/>
      <c r="E52" s="15"/>
      <c r="F52" s="1" t="s">
        <v>39</v>
      </c>
      <c r="G52" s="38">
        <v>1764.65</v>
      </c>
      <c r="H52" s="39"/>
      <c r="I52" s="1">
        <v>5293.95</v>
      </c>
      <c r="J52" s="8">
        <v>0</v>
      </c>
      <c r="K52" s="1">
        <f t="shared" si="2"/>
        <v>0</v>
      </c>
    </row>
    <row r="53" spans="1:11" x14ac:dyDescent="0.25">
      <c r="A53" s="15" t="s">
        <v>55</v>
      </c>
      <c r="B53" s="15"/>
      <c r="C53" s="15"/>
      <c r="D53" s="15"/>
      <c r="E53" s="15"/>
      <c r="F53" s="1" t="s">
        <v>39</v>
      </c>
      <c r="G53" s="38">
        <v>1392.15</v>
      </c>
      <c r="H53" s="39"/>
      <c r="I53" s="1">
        <v>5568.6</v>
      </c>
      <c r="J53" s="8">
        <v>0</v>
      </c>
      <c r="K53" s="1">
        <f t="shared" si="2"/>
        <v>0</v>
      </c>
    </row>
    <row r="54" spans="1:11" x14ac:dyDescent="0.25">
      <c r="A54" s="15" t="s">
        <v>56</v>
      </c>
      <c r="B54" s="15"/>
      <c r="C54" s="15"/>
      <c r="D54" s="15"/>
      <c r="E54" s="15"/>
      <c r="F54" s="1" t="s">
        <v>39</v>
      </c>
      <c r="G54" s="38">
        <v>1712.63</v>
      </c>
      <c r="H54" s="39"/>
      <c r="I54" s="1">
        <v>6850.52</v>
      </c>
      <c r="J54" s="8">
        <v>0</v>
      </c>
      <c r="K54" s="1">
        <f t="shared" si="2"/>
        <v>0</v>
      </c>
    </row>
    <row r="55" spans="1:11" x14ac:dyDescent="0.25">
      <c r="A55" s="15" t="s">
        <v>57</v>
      </c>
      <c r="B55" s="15"/>
      <c r="C55" s="15"/>
      <c r="D55" s="15"/>
      <c r="E55" s="15"/>
      <c r="F55" s="1" t="s">
        <v>39</v>
      </c>
      <c r="G55" s="38">
        <v>2142.4699999999998</v>
      </c>
      <c r="H55" s="39"/>
      <c r="I55" s="1">
        <v>8569.8799999999992</v>
      </c>
      <c r="J55" s="8">
        <v>0</v>
      </c>
      <c r="K55" s="1">
        <f t="shared" si="2"/>
        <v>0</v>
      </c>
    </row>
    <row r="56" spans="1:11" x14ac:dyDescent="0.25">
      <c r="A56" s="15" t="s">
        <v>58</v>
      </c>
      <c r="B56" s="15"/>
      <c r="C56" s="15"/>
      <c r="D56" s="15"/>
      <c r="E56" s="15"/>
      <c r="F56" s="1" t="s">
        <v>39</v>
      </c>
      <c r="G56" s="38">
        <v>1472.51</v>
      </c>
      <c r="H56" s="39"/>
      <c r="I56" s="1">
        <v>7362.55</v>
      </c>
      <c r="J56" s="8">
        <v>0</v>
      </c>
      <c r="K56" s="1">
        <f t="shared" si="2"/>
        <v>0</v>
      </c>
    </row>
    <row r="57" spans="1:11" x14ac:dyDescent="0.25">
      <c r="A57" s="15" t="s">
        <v>59</v>
      </c>
      <c r="B57" s="15"/>
      <c r="C57" s="15"/>
      <c r="D57" s="15"/>
      <c r="E57" s="15"/>
      <c r="F57" s="1" t="s">
        <v>39</v>
      </c>
      <c r="G57" s="38">
        <v>1792.96</v>
      </c>
      <c r="H57" s="39"/>
      <c r="I57" s="1">
        <v>8964.7999999999993</v>
      </c>
      <c r="J57" s="8">
        <v>0</v>
      </c>
      <c r="K57" s="1">
        <f t="shared" si="2"/>
        <v>0</v>
      </c>
    </row>
    <row r="58" spans="1:11" x14ac:dyDescent="0.25">
      <c r="A58" s="15" t="s">
        <v>60</v>
      </c>
      <c r="B58" s="15"/>
      <c r="C58" s="15"/>
      <c r="D58" s="15"/>
      <c r="E58" s="15"/>
      <c r="F58" s="1" t="s">
        <v>39</v>
      </c>
      <c r="G58" s="38">
        <v>2223.37</v>
      </c>
      <c r="H58" s="39"/>
      <c r="I58" s="1">
        <v>11116.85</v>
      </c>
      <c r="J58" s="8">
        <v>0</v>
      </c>
      <c r="K58" s="1">
        <f t="shared" si="2"/>
        <v>0</v>
      </c>
    </row>
    <row r="59" spans="1:11" x14ac:dyDescent="0.25">
      <c r="A59" s="15" t="s">
        <v>61</v>
      </c>
      <c r="B59" s="15"/>
      <c r="C59" s="15"/>
      <c r="D59" s="15"/>
      <c r="E59" s="15"/>
      <c r="F59" s="1" t="s">
        <v>39</v>
      </c>
      <c r="G59" s="38">
        <v>1507.38</v>
      </c>
      <c r="H59" s="39"/>
      <c r="I59" s="1">
        <v>9044.2800000000007</v>
      </c>
      <c r="J59" s="8">
        <v>0</v>
      </c>
      <c r="K59" s="1">
        <f t="shared" si="2"/>
        <v>0</v>
      </c>
    </row>
    <row r="60" spans="1:11" x14ac:dyDescent="0.25">
      <c r="A60" s="15" t="s">
        <v>62</v>
      </c>
      <c r="B60" s="15"/>
      <c r="C60" s="15"/>
      <c r="D60" s="15"/>
      <c r="E60" s="15"/>
      <c r="F60" s="1" t="s">
        <v>39</v>
      </c>
      <c r="G60" s="38">
        <v>2068.29</v>
      </c>
      <c r="H60" s="39"/>
      <c r="I60" s="1">
        <v>12409.74</v>
      </c>
      <c r="J60" s="8">
        <v>0</v>
      </c>
      <c r="K60" s="1">
        <f t="shared" si="2"/>
        <v>0</v>
      </c>
    </row>
    <row r="61" spans="1:11" x14ac:dyDescent="0.25">
      <c r="A61" s="15" t="s">
        <v>63</v>
      </c>
      <c r="B61" s="15"/>
      <c r="C61" s="15"/>
      <c r="D61" s="15"/>
      <c r="E61" s="15"/>
      <c r="F61" s="1" t="s">
        <v>39</v>
      </c>
      <c r="G61" s="38">
        <v>2327.2199999999998</v>
      </c>
      <c r="H61" s="39"/>
      <c r="I61" s="1">
        <v>13963.32</v>
      </c>
      <c r="J61" s="8">
        <v>0</v>
      </c>
      <c r="K61" s="1">
        <f t="shared" si="2"/>
        <v>0</v>
      </c>
    </row>
    <row r="62" spans="1:11" x14ac:dyDescent="0.25">
      <c r="A62" s="15" t="s">
        <v>64</v>
      </c>
      <c r="B62" s="15"/>
      <c r="C62" s="15"/>
      <c r="D62" s="15"/>
      <c r="E62" s="15"/>
      <c r="F62" s="1" t="s">
        <v>39</v>
      </c>
      <c r="G62" s="38">
        <v>1684.09</v>
      </c>
      <c r="H62" s="39"/>
      <c r="I62" s="1">
        <v>11788.63</v>
      </c>
      <c r="J62" s="8">
        <v>0</v>
      </c>
      <c r="K62" s="1">
        <f t="shared" si="2"/>
        <v>0</v>
      </c>
    </row>
    <row r="63" spans="1:11" x14ac:dyDescent="0.25">
      <c r="A63" s="15" t="s">
        <v>65</v>
      </c>
      <c r="B63" s="15"/>
      <c r="C63" s="15"/>
      <c r="D63" s="15"/>
      <c r="E63" s="15"/>
      <c r="F63" s="1" t="s">
        <v>39</v>
      </c>
      <c r="G63" s="38">
        <v>2166.08</v>
      </c>
      <c r="H63" s="39"/>
      <c r="I63" s="1">
        <v>15162.56</v>
      </c>
      <c r="J63" s="8">
        <v>0</v>
      </c>
      <c r="K63" s="1">
        <f t="shared" si="2"/>
        <v>0</v>
      </c>
    </row>
    <row r="64" spans="1:11" x14ac:dyDescent="0.25">
      <c r="A64" s="15" t="s">
        <v>66</v>
      </c>
      <c r="B64" s="15"/>
      <c r="C64" s="15"/>
      <c r="D64" s="15"/>
      <c r="E64" s="15"/>
      <c r="F64" s="1" t="s">
        <v>39</v>
      </c>
      <c r="G64" s="38">
        <v>2588.65</v>
      </c>
      <c r="H64" s="39"/>
      <c r="I64" s="1">
        <v>18120.55</v>
      </c>
      <c r="J64" s="8">
        <v>0</v>
      </c>
      <c r="K64" s="1">
        <f t="shared" si="2"/>
        <v>0</v>
      </c>
    </row>
    <row r="65" spans="1:11" x14ac:dyDescent="0.25">
      <c r="A65" s="15" t="s">
        <v>67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5">
      <c r="A67" s="15" t="s">
        <v>68</v>
      </c>
      <c r="B67" s="15"/>
      <c r="C67" s="15"/>
      <c r="D67" s="15"/>
      <c r="E67" s="15"/>
      <c r="F67" s="3" t="s">
        <v>69</v>
      </c>
      <c r="G67" s="38">
        <v>881.57</v>
      </c>
      <c r="H67" s="39"/>
      <c r="I67" s="3" t="s">
        <v>70</v>
      </c>
      <c r="J67" s="8">
        <v>0</v>
      </c>
      <c r="K67" s="1">
        <f t="shared" ref="K67:K72" si="3">G67*J67</f>
        <v>0</v>
      </c>
    </row>
    <row r="68" spans="1:11" x14ac:dyDescent="0.25">
      <c r="A68" s="15" t="s">
        <v>71</v>
      </c>
      <c r="B68" s="15"/>
      <c r="C68" s="15"/>
      <c r="D68" s="15"/>
      <c r="E68" s="15"/>
      <c r="F68" s="3" t="s">
        <v>69</v>
      </c>
      <c r="G68" s="38">
        <v>991.51</v>
      </c>
      <c r="H68" s="39"/>
      <c r="I68" s="3" t="s">
        <v>70</v>
      </c>
      <c r="J68" s="8">
        <v>0</v>
      </c>
      <c r="K68" s="1">
        <f t="shared" si="3"/>
        <v>0</v>
      </c>
    </row>
    <row r="69" spans="1:11" x14ac:dyDescent="0.25">
      <c r="A69" s="15" t="s">
        <v>72</v>
      </c>
      <c r="B69" s="15"/>
      <c r="C69" s="15"/>
      <c r="D69" s="15"/>
      <c r="E69" s="15"/>
      <c r="F69" s="3" t="s">
        <v>69</v>
      </c>
      <c r="G69" s="38">
        <v>1151.96</v>
      </c>
      <c r="H69" s="39"/>
      <c r="I69" s="3" t="s">
        <v>70</v>
      </c>
      <c r="J69" s="8">
        <v>0</v>
      </c>
      <c r="K69" s="1">
        <f t="shared" si="3"/>
        <v>0</v>
      </c>
    </row>
    <row r="70" spans="1:11" x14ac:dyDescent="0.25">
      <c r="A70" s="15" t="s">
        <v>73</v>
      </c>
      <c r="B70" s="15"/>
      <c r="C70" s="15"/>
      <c r="D70" s="15"/>
      <c r="E70" s="15"/>
      <c r="F70" s="3" t="s">
        <v>69</v>
      </c>
      <c r="G70" s="38">
        <v>1341.19</v>
      </c>
      <c r="H70" s="39"/>
      <c r="I70" s="3" t="s">
        <v>70</v>
      </c>
      <c r="J70" s="8">
        <v>0</v>
      </c>
      <c r="K70" s="1">
        <f t="shared" si="3"/>
        <v>0</v>
      </c>
    </row>
    <row r="71" spans="1:11" x14ac:dyDescent="0.25">
      <c r="A71" s="15" t="s">
        <v>74</v>
      </c>
      <c r="B71" s="15"/>
      <c r="C71" s="15"/>
      <c r="D71" s="15"/>
      <c r="E71" s="15"/>
      <c r="F71" s="3" t="s">
        <v>69</v>
      </c>
      <c r="G71" s="38">
        <v>1740.94</v>
      </c>
      <c r="H71" s="39"/>
      <c r="I71" s="3" t="s">
        <v>70</v>
      </c>
      <c r="J71" s="8">
        <v>0</v>
      </c>
      <c r="K71" s="1">
        <f t="shared" si="3"/>
        <v>0</v>
      </c>
    </row>
    <row r="72" spans="1:11" x14ac:dyDescent="0.25">
      <c r="A72" s="15" t="s">
        <v>75</v>
      </c>
      <c r="B72" s="15"/>
      <c r="C72" s="15"/>
      <c r="D72" s="15"/>
      <c r="E72" s="15"/>
      <c r="F72" s="3" t="s">
        <v>69</v>
      </c>
      <c r="G72" s="38">
        <v>1986.1</v>
      </c>
      <c r="H72" s="39"/>
      <c r="I72" s="3" t="s">
        <v>70</v>
      </c>
      <c r="J72" s="8">
        <v>0</v>
      </c>
      <c r="K72" s="1">
        <f t="shared" si="3"/>
        <v>0</v>
      </c>
    </row>
    <row r="73" spans="1:11" x14ac:dyDescent="0.25">
      <c r="A73" s="15" t="s">
        <v>76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5">
      <c r="A75" s="15" t="s">
        <v>68</v>
      </c>
      <c r="B75" s="15"/>
      <c r="C75" s="15"/>
      <c r="D75" s="15"/>
      <c r="E75" s="15"/>
      <c r="F75" s="3" t="s">
        <v>69</v>
      </c>
      <c r="G75" s="38">
        <v>801.81</v>
      </c>
      <c r="H75" s="39"/>
      <c r="I75" s="3" t="s">
        <v>70</v>
      </c>
      <c r="J75" s="8">
        <v>0</v>
      </c>
      <c r="K75" s="1">
        <f t="shared" ref="K75:K80" si="4">G75*J75</f>
        <v>0</v>
      </c>
    </row>
    <row r="76" spans="1:11" x14ac:dyDescent="0.25">
      <c r="A76" s="15" t="s">
        <v>71</v>
      </c>
      <c r="B76" s="15"/>
      <c r="C76" s="15"/>
      <c r="D76" s="15"/>
      <c r="E76" s="15"/>
      <c r="F76" s="3" t="s">
        <v>69</v>
      </c>
      <c r="G76" s="38">
        <v>990.03</v>
      </c>
      <c r="H76" s="39"/>
      <c r="I76" s="3" t="s">
        <v>70</v>
      </c>
      <c r="J76" s="8">
        <v>0</v>
      </c>
      <c r="K76" s="1">
        <f t="shared" si="4"/>
        <v>0</v>
      </c>
    </row>
    <row r="77" spans="1:11" x14ac:dyDescent="0.25">
      <c r="A77" s="15" t="s">
        <v>72</v>
      </c>
      <c r="B77" s="15"/>
      <c r="C77" s="15"/>
      <c r="D77" s="15"/>
      <c r="E77" s="15"/>
      <c r="F77" s="3" t="s">
        <v>69</v>
      </c>
      <c r="G77" s="38">
        <v>1071.6600000000001</v>
      </c>
      <c r="H77" s="39"/>
      <c r="I77" s="3" t="s">
        <v>70</v>
      </c>
      <c r="J77" s="8">
        <v>0</v>
      </c>
      <c r="K77" s="1">
        <f t="shared" si="4"/>
        <v>0</v>
      </c>
    </row>
    <row r="78" spans="1:11" x14ac:dyDescent="0.25">
      <c r="A78" s="15" t="s">
        <v>73</v>
      </c>
      <c r="B78" s="15"/>
      <c r="C78" s="15"/>
      <c r="D78" s="15"/>
      <c r="E78" s="15"/>
      <c r="F78" s="3" t="s">
        <v>69</v>
      </c>
      <c r="G78" s="38">
        <v>1180.97</v>
      </c>
      <c r="H78" s="39"/>
      <c r="I78" s="3" t="s">
        <v>70</v>
      </c>
      <c r="J78" s="8">
        <v>0</v>
      </c>
      <c r="K78" s="1">
        <f t="shared" si="4"/>
        <v>0</v>
      </c>
    </row>
    <row r="79" spans="1:11" x14ac:dyDescent="0.25">
      <c r="A79" s="15" t="s">
        <v>74</v>
      </c>
      <c r="B79" s="15"/>
      <c r="C79" s="15"/>
      <c r="D79" s="15"/>
      <c r="E79" s="15"/>
      <c r="F79" s="3" t="s">
        <v>69</v>
      </c>
      <c r="G79" s="38">
        <v>1502.97</v>
      </c>
      <c r="H79" s="39"/>
      <c r="I79" s="3" t="s">
        <v>70</v>
      </c>
      <c r="J79" s="8">
        <v>0</v>
      </c>
      <c r="K79" s="1">
        <f t="shared" si="4"/>
        <v>0</v>
      </c>
    </row>
    <row r="80" spans="1:11" x14ac:dyDescent="0.25">
      <c r="A80" s="15" t="s">
        <v>75</v>
      </c>
      <c r="B80" s="15"/>
      <c r="C80" s="15"/>
      <c r="D80" s="15"/>
      <c r="E80" s="15"/>
      <c r="F80" s="3" t="s">
        <v>69</v>
      </c>
      <c r="G80" s="38">
        <v>1823.91</v>
      </c>
      <c r="H80" s="39"/>
      <c r="I80" s="3" t="s">
        <v>70</v>
      </c>
      <c r="J80" s="8">
        <v>0</v>
      </c>
      <c r="K80" s="1">
        <f t="shared" si="4"/>
        <v>0</v>
      </c>
    </row>
    <row r="81" spans="1:11" x14ac:dyDescent="0.25">
      <c r="A81" s="17" t="s">
        <v>36</v>
      </c>
      <c r="B81" s="17"/>
      <c r="C81" s="17"/>
      <c r="D81" s="17"/>
      <c r="E81" s="17"/>
      <c r="F81" s="17"/>
      <c r="G81" s="17"/>
      <c r="H81" s="17"/>
      <c r="I81" s="17"/>
      <c r="J81" s="17"/>
      <c r="K81" s="6">
        <f>SUM(K67:K72,K39:K64,K75:K80)</f>
        <v>0</v>
      </c>
    </row>
    <row r="83" spans="1:11" ht="15.75" x14ac:dyDescent="0.25">
      <c r="A83" s="40" t="s">
        <v>149</v>
      </c>
      <c r="B83" s="40"/>
      <c r="C83" s="40"/>
      <c r="D83" s="40"/>
      <c r="E83" s="40"/>
      <c r="F83" s="40"/>
      <c r="G83" s="40"/>
      <c r="H83" s="40"/>
      <c r="I83" s="40"/>
      <c r="J83" s="40"/>
    </row>
    <row r="84" spans="1:11" x14ac:dyDescent="0.25">
      <c r="A84" s="41" t="s">
        <v>35</v>
      </c>
      <c r="B84" s="42"/>
      <c r="C84" s="42"/>
      <c r="D84" s="42"/>
      <c r="E84" s="42"/>
      <c r="F84" s="42"/>
      <c r="G84" s="42"/>
      <c r="H84" s="42"/>
      <c r="I84" s="42"/>
      <c r="J84" s="43"/>
    </row>
    <row r="85" spans="1:11" x14ac:dyDescent="0.25">
      <c r="A85" s="15" t="s">
        <v>77</v>
      </c>
      <c r="B85" s="15"/>
      <c r="C85" s="15"/>
      <c r="D85" s="15"/>
      <c r="E85" s="15"/>
      <c r="F85" s="44" t="s">
        <v>22</v>
      </c>
      <c r="G85" s="45" t="s">
        <v>24</v>
      </c>
      <c r="H85" s="46"/>
      <c r="I85" s="44" t="s">
        <v>25</v>
      </c>
      <c r="J85" s="49" t="s">
        <v>26</v>
      </c>
    </row>
    <row r="86" spans="1:11" x14ac:dyDescent="0.25">
      <c r="A86" s="15"/>
      <c r="B86" s="15"/>
      <c r="C86" s="15"/>
      <c r="D86" s="15"/>
      <c r="E86" s="15"/>
      <c r="F86" s="44"/>
      <c r="G86" s="47"/>
      <c r="H86" s="48"/>
      <c r="I86" s="44"/>
      <c r="J86" s="50"/>
    </row>
    <row r="87" spans="1:11" x14ac:dyDescent="0.25">
      <c r="A87" s="15" t="s">
        <v>78</v>
      </c>
      <c r="B87" s="15"/>
      <c r="C87" s="15"/>
      <c r="D87" s="15"/>
      <c r="E87" s="15"/>
      <c r="F87" s="3" t="s">
        <v>23</v>
      </c>
      <c r="G87" s="38">
        <v>211.43</v>
      </c>
      <c r="H87" s="39"/>
      <c r="I87" s="8">
        <v>0</v>
      </c>
      <c r="J87" s="1">
        <f t="shared" ref="J87:J118" si="5">G87*I87</f>
        <v>0</v>
      </c>
    </row>
    <row r="88" spans="1:11" ht="15" customHeight="1" x14ac:dyDescent="0.25">
      <c r="A88" s="15" t="s">
        <v>79</v>
      </c>
      <c r="B88" s="15"/>
      <c r="C88" s="15"/>
      <c r="D88" s="15"/>
      <c r="E88" s="15"/>
      <c r="F88" s="3" t="s">
        <v>23</v>
      </c>
      <c r="G88" s="38">
        <v>294.52999999999997</v>
      </c>
      <c r="H88" s="39"/>
      <c r="I88" s="8">
        <v>0</v>
      </c>
      <c r="J88" s="1">
        <f t="shared" si="5"/>
        <v>0</v>
      </c>
    </row>
    <row r="89" spans="1:11" x14ac:dyDescent="0.25">
      <c r="A89" s="15" t="s">
        <v>80</v>
      </c>
      <c r="B89" s="15"/>
      <c r="C89" s="15"/>
      <c r="D89" s="15"/>
      <c r="E89" s="15"/>
      <c r="F89" s="3" t="s">
        <v>23</v>
      </c>
      <c r="G89" s="38">
        <v>349.11</v>
      </c>
      <c r="H89" s="39"/>
      <c r="I89" s="8">
        <v>0</v>
      </c>
      <c r="J89" s="1">
        <f t="shared" si="5"/>
        <v>0</v>
      </c>
    </row>
    <row r="90" spans="1:11" x14ac:dyDescent="0.25">
      <c r="A90" s="15" t="s">
        <v>81</v>
      </c>
      <c r="B90" s="15"/>
      <c r="C90" s="15"/>
      <c r="D90" s="15"/>
      <c r="E90" s="15"/>
      <c r="F90" s="3" t="s">
        <v>23</v>
      </c>
      <c r="G90" s="38">
        <v>350.96</v>
      </c>
      <c r="H90" s="39"/>
      <c r="I90" s="8">
        <v>0</v>
      </c>
      <c r="J90" s="1">
        <f t="shared" si="5"/>
        <v>0</v>
      </c>
    </row>
    <row r="91" spans="1:11" x14ac:dyDescent="0.25">
      <c r="A91" s="15" t="s">
        <v>82</v>
      </c>
      <c r="B91" s="15"/>
      <c r="C91" s="15"/>
      <c r="D91" s="15"/>
      <c r="E91" s="15"/>
      <c r="F91" s="3" t="s">
        <v>23</v>
      </c>
      <c r="G91" s="38">
        <v>439.4</v>
      </c>
      <c r="H91" s="39"/>
      <c r="I91" s="8">
        <v>0</v>
      </c>
      <c r="J91" s="1">
        <f t="shared" si="5"/>
        <v>0</v>
      </c>
    </row>
    <row r="92" spans="1:11" x14ac:dyDescent="0.25">
      <c r="A92" s="15" t="s">
        <v>83</v>
      </c>
      <c r="B92" s="15"/>
      <c r="C92" s="15"/>
      <c r="D92" s="15"/>
      <c r="E92" s="15"/>
      <c r="F92" s="3" t="s">
        <v>23</v>
      </c>
      <c r="G92" s="38">
        <v>513.73</v>
      </c>
      <c r="H92" s="39"/>
      <c r="I92" s="8">
        <v>0</v>
      </c>
      <c r="J92" s="1">
        <f t="shared" si="5"/>
        <v>0</v>
      </c>
    </row>
    <row r="93" spans="1:11" x14ac:dyDescent="0.25">
      <c r="A93" s="15" t="s">
        <v>84</v>
      </c>
      <c r="B93" s="15"/>
      <c r="C93" s="15"/>
      <c r="D93" s="15"/>
      <c r="E93" s="15"/>
      <c r="F93" s="3" t="s">
        <v>23</v>
      </c>
      <c r="G93" s="38">
        <v>488.51</v>
      </c>
      <c r="H93" s="39"/>
      <c r="I93" s="8">
        <v>0</v>
      </c>
      <c r="J93" s="1">
        <f t="shared" si="5"/>
        <v>0</v>
      </c>
    </row>
    <row r="94" spans="1:11" x14ac:dyDescent="0.25">
      <c r="A94" s="15" t="s">
        <v>85</v>
      </c>
      <c r="B94" s="15"/>
      <c r="C94" s="15"/>
      <c r="D94" s="15"/>
      <c r="E94" s="15"/>
      <c r="F94" s="3" t="s">
        <v>23</v>
      </c>
      <c r="G94" s="38">
        <v>535.89</v>
      </c>
      <c r="H94" s="39"/>
      <c r="I94" s="8">
        <v>0</v>
      </c>
      <c r="J94" s="1">
        <f t="shared" si="5"/>
        <v>0</v>
      </c>
    </row>
    <row r="95" spans="1:11" x14ac:dyDescent="0.25">
      <c r="A95" s="15" t="s">
        <v>86</v>
      </c>
      <c r="B95" s="15"/>
      <c r="C95" s="15"/>
      <c r="D95" s="15"/>
      <c r="E95" s="15"/>
      <c r="F95" s="3" t="s">
        <v>23</v>
      </c>
      <c r="G95" s="38">
        <v>569.91999999999996</v>
      </c>
      <c r="H95" s="39"/>
      <c r="I95" s="8">
        <v>0</v>
      </c>
      <c r="J95" s="1">
        <f t="shared" si="5"/>
        <v>0</v>
      </c>
    </row>
    <row r="96" spans="1:11" x14ac:dyDescent="0.25">
      <c r="A96" s="15" t="s">
        <v>87</v>
      </c>
      <c r="B96" s="15"/>
      <c r="C96" s="15"/>
      <c r="D96" s="15"/>
      <c r="E96" s="15"/>
      <c r="F96" s="3" t="s">
        <v>23</v>
      </c>
      <c r="G96" s="38">
        <v>587.71</v>
      </c>
      <c r="H96" s="39"/>
      <c r="I96" s="8">
        <v>0</v>
      </c>
      <c r="J96" s="1">
        <f t="shared" si="5"/>
        <v>0</v>
      </c>
    </row>
    <row r="97" spans="1:10" x14ac:dyDescent="0.25">
      <c r="A97" s="15" t="s">
        <v>88</v>
      </c>
      <c r="B97" s="15"/>
      <c r="C97" s="15"/>
      <c r="D97" s="15"/>
      <c r="E97" s="15"/>
      <c r="F97" s="3" t="s">
        <v>23</v>
      </c>
      <c r="G97" s="38">
        <v>763.52</v>
      </c>
      <c r="H97" s="39"/>
      <c r="I97" s="8">
        <v>0</v>
      </c>
      <c r="J97" s="1">
        <f t="shared" si="5"/>
        <v>0</v>
      </c>
    </row>
    <row r="98" spans="1:10" x14ac:dyDescent="0.25">
      <c r="A98" s="15" t="s">
        <v>89</v>
      </c>
      <c r="B98" s="15"/>
      <c r="C98" s="15"/>
      <c r="D98" s="15"/>
      <c r="E98" s="15"/>
      <c r="F98" s="3" t="s">
        <v>23</v>
      </c>
      <c r="G98" s="38">
        <v>1172.6300000000001</v>
      </c>
      <c r="H98" s="39"/>
      <c r="I98" s="8">
        <v>0</v>
      </c>
      <c r="J98" s="1">
        <f t="shared" si="5"/>
        <v>0</v>
      </c>
    </row>
    <row r="99" spans="1:10" x14ac:dyDescent="0.25">
      <c r="A99" s="15" t="s">
        <v>90</v>
      </c>
      <c r="B99" s="15"/>
      <c r="C99" s="15"/>
      <c r="D99" s="15"/>
      <c r="E99" s="15"/>
      <c r="F99" s="3" t="s">
        <v>23</v>
      </c>
      <c r="G99" s="38">
        <v>1241.06</v>
      </c>
      <c r="H99" s="39"/>
      <c r="I99" s="8">
        <v>0</v>
      </c>
      <c r="J99" s="1">
        <f t="shared" si="5"/>
        <v>0</v>
      </c>
    </row>
    <row r="100" spans="1:10" x14ac:dyDescent="0.25">
      <c r="A100" s="15" t="s">
        <v>91</v>
      </c>
      <c r="B100" s="15"/>
      <c r="C100" s="15"/>
      <c r="D100" s="15"/>
      <c r="E100" s="15"/>
      <c r="F100" s="3" t="s">
        <v>23</v>
      </c>
      <c r="G100" s="38">
        <v>905.79</v>
      </c>
      <c r="H100" s="39"/>
      <c r="I100" s="8">
        <v>0</v>
      </c>
      <c r="J100" s="1">
        <f t="shared" si="5"/>
        <v>0</v>
      </c>
    </row>
    <row r="101" spans="1:10" x14ac:dyDescent="0.25">
      <c r="A101" s="15" t="s">
        <v>92</v>
      </c>
      <c r="B101" s="15"/>
      <c r="C101" s="15"/>
      <c r="D101" s="15"/>
      <c r="E101" s="15"/>
      <c r="F101" s="3" t="s">
        <v>23</v>
      </c>
      <c r="G101" s="38">
        <v>1110.47</v>
      </c>
      <c r="H101" s="39"/>
      <c r="I101" s="8">
        <v>0</v>
      </c>
      <c r="J101" s="1">
        <f t="shared" si="5"/>
        <v>0</v>
      </c>
    </row>
    <row r="102" spans="1:10" x14ac:dyDescent="0.25">
      <c r="A102" s="15" t="s">
        <v>93</v>
      </c>
      <c r="B102" s="15"/>
      <c r="C102" s="15"/>
      <c r="D102" s="15"/>
      <c r="E102" s="15"/>
      <c r="F102" s="3" t="s">
        <v>23</v>
      </c>
      <c r="G102" s="38">
        <v>1380.58</v>
      </c>
      <c r="H102" s="39"/>
      <c r="I102" s="8">
        <v>0</v>
      </c>
      <c r="J102" s="1">
        <f t="shared" si="5"/>
        <v>0</v>
      </c>
    </row>
    <row r="103" spans="1:10" x14ac:dyDescent="0.25">
      <c r="A103" s="15" t="s">
        <v>94</v>
      </c>
      <c r="B103" s="15"/>
      <c r="C103" s="15"/>
      <c r="D103" s="15"/>
      <c r="E103" s="15"/>
      <c r="F103" s="3" t="s">
        <v>23</v>
      </c>
      <c r="G103" s="38">
        <v>1451.45</v>
      </c>
      <c r="H103" s="39"/>
      <c r="I103" s="8">
        <v>0</v>
      </c>
      <c r="J103" s="1">
        <f t="shared" si="5"/>
        <v>0</v>
      </c>
    </row>
    <row r="104" spans="1:10" x14ac:dyDescent="0.25">
      <c r="A104" s="15" t="s">
        <v>95</v>
      </c>
      <c r="B104" s="15"/>
      <c r="C104" s="15"/>
      <c r="D104" s="15"/>
      <c r="E104" s="15"/>
      <c r="F104" s="3" t="s">
        <v>23</v>
      </c>
      <c r="G104" s="38">
        <v>2471.4899999999998</v>
      </c>
      <c r="H104" s="39"/>
      <c r="I104" s="8">
        <v>0</v>
      </c>
      <c r="J104" s="1">
        <f t="shared" si="5"/>
        <v>0</v>
      </c>
    </row>
    <row r="105" spans="1:10" x14ac:dyDescent="0.25">
      <c r="A105" s="15" t="s">
        <v>96</v>
      </c>
      <c r="B105" s="15"/>
      <c r="C105" s="15"/>
      <c r="D105" s="15"/>
      <c r="E105" s="15"/>
      <c r="F105" s="3" t="s">
        <v>23</v>
      </c>
      <c r="G105" s="38">
        <v>3423.83</v>
      </c>
      <c r="H105" s="39"/>
      <c r="I105" s="8">
        <v>0</v>
      </c>
      <c r="J105" s="1">
        <f t="shared" si="5"/>
        <v>0</v>
      </c>
    </row>
    <row r="106" spans="1:10" x14ac:dyDescent="0.25">
      <c r="A106" s="15" t="s">
        <v>97</v>
      </c>
      <c r="B106" s="15"/>
      <c r="C106" s="15"/>
      <c r="D106" s="15"/>
      <c r="E106" s="15"/>
      <c r="F106" s="3" t="s">
        <v>23</v>
      </c>
      <c r="G106" s="38">
        <v>1184.1400000000001</v>
      </c>
      <c r="H106" s="39"/>
      <c r="I106" s="8">
        <v>0</v>
      </c>
      <c r="J106" s="1">
        <f t="shared" si="5"/>
        <v>0</v>
      </c>
    </row>
    <row r="107" spans="1:10" x14ac:dyDescent="0.25">
      <c r="A107" s="15" t="s">
        <v>98</v>
      </c>
      <c r="B107" s="15"/>
      <c r="C107" s="15"/>
      <c r="D107" s="15"/>
      <c r="E107" s="15"/>
      <c r="F107" s="3" t="s">
        <v>23</v>
      </c>
      <c r="G107" s="38">
        <v>1457.02</v>
      </c>
      <c r="H107" s="39"/>
      <c r="I107" s="8">
        <v>0</v>
      </c>
      <c r="J107" s="1">
        <f t="shared" si="5"/>
        <v>0</v>
      </c>
    </row>
    <row r="108" spans="1:10" x14ac:dyDescent="0.25">
      <c r="A108" s="15" t="s">
        <v>99</v>
      </c>
      <c r="B108" s="15"/>
      <c r="C108" s="15"/>
      <c r="D108" s="15"/>
      <c r="E108" s="15"/>
      <c r="F108" s="3" t="s">
        <v>23</v>
      </c>
      <c r="G108" s="38">
        <v>1661.63</v>
      </c>
      <c r="H108" s="39"/>
      <c r="I108" s="8">
        <v>0</v>
      </c>
      <c r="J108" s="1">
        <f t="shared" si="5"/>
        <v>0</v>
      </c>
    </row>
    <row r="109" spans="1:10" x14ac:dyDescent="0.25">
      <c r="A109" s="15" t="s">
        <v>100</v>
      </c>
      <c r="B109" s="15"/>
      <c r="C109" s="15"/>
      <c r="D109" s="15"/>
      <c r="E109" s="15"/>
      <c r="F109" s="3" t="s">
        <v>23</v>
      </c>
      <c r="G109" s="38">
        <v>1934.52</v>
      </c>
      <c r="H109" s="39"/>
      <c r="I109" s="8">
        <v>0</v>
      </c>
      <c r="J109" s="1">
        <f t="shared" si="5"/>
        <v>0</v>
      </c>
    </row>
    <row r="110" spans="1:10" x14ac:dyDescent="0.25">
      <c r="A110" s="15" t="s">
        <v>101</v>
      </c>
      <c r="B110" s="15"/>
      <c r="C110" s="15"/>
      <c r="D110" s="15"/>
      <c r="E110" s="15"/>
      <c r="F110" s="3" t="s">
        <v>23</v>
      </c>
      <c r="G110" s="38">
        <v>3022.72</v>
      </c>
      <c r="H110" s="39"/>
      <c r="I110" s="8">
        <v>0</v>
      </c>
      <c r="J110" s="1">
        <f t="shared" si="5"/>
        <v>0</v>
      </c>
    </row>
    <row r="111" spans="1:10" x14ac:dyDescent="0.25">
      <c r="A111" s="15" t="s">
        <v>102</v>
      </c>
      <c r="B111" s="15"/>
      <c r="C111" s="15"/>
      <c r="D111" s="15"/>
      <c r="E111" s="15"/>
      <c r="F111" s="3" t="s">
        <v>23</v>
      </c>
      <c r="G111" s="38">
        <v>4315.6000000000004</v>
      </c>
      <c r="H111" s="39"/>
      <c r="I111" s="8">
        <v>0</v>
      </c>
      <c r="J111" s="1">
        <f t="shared" si="5"/>
        <v>0</v>
      </c>
    </row>
    <row r="112" spans="1:10" x14ac:dyDescent="0.25">
      <c r="A112" s="15" t="s">
        <v>103</v>
      </c>
      <c r="B112" s="15"/>
      <c r="C112" s="15"/>
      <c r="D112" s="15"/>
      <c r="E112" s="15"/>
      <c r="F112" s="3" t="s">
        <v>23</v>
      </c>
      <c r="G112" s="38">
        <v>1461.9</v>
      </c>
      <c r="H112" s="39"/>
      <c r="I112" s="8">
        <v>0</v>
      </c>
      <c r="J112" s="1">
        <f t="shared" si="5"/>
        <v>0</v>
      </c>
    </row>
    <row r="113" spans="1:10" x14ac:dyDescent="0.25">
      <c r="A113" s="15" t="s">
        <v>104</v>
      </c>
      <c r="B113" s="15"/>
      <c r="C113" s="15"/>
      <c r="D113" s="15"/>
      <c r="E113" s="15"/>
      <c r="F113" s="3" t="s">
        <v>23</v>
      </c>
      <c r="G113" s="38">
        <v>1803.12</v>
      </c>
      <c r="H113" s="39"/>
      <c r="I113" s="8">
        <v>0</v>
      </c>
      <c r="J113" s="1">
        <f t="shared" si="5"/>
        <v>0</v>
      </c>
    </row>
    <row r="114" spans="1:10" x14ac:dyDescent="0.25">
      <c r="A114" s="15" t="s">
        <v>105</v>
      </c>
      <c r="B114" s="15"/>
      <c r="C114" s="15"/>
      <c r="D114" s="15"/>
      <c r="E114" s="15"/>
      <c r="F114" s="3" t="s">
        <v>23</v>
      </c>
      <c r="G114" s="38">
        <v>2140.9499999999998</v>
      </c>
      <c r="H114" s="39"/>
      <c r="I114" s="8">
        <v>0</v>
      </c>
      <c r="J114" s="1">
        <f t="shared" si="5"/>
        <v>0</v>
      </c>
    </row>
    <row r="115" spans="1:10" x14ac:dyDescent="0.25">
      <c r="A115" s="15" t="s">
        <v>106</v>
      </c>
      <c r="B115" s="15"/>
      <c r="C115" s="15"/>
      <c r="D115" s="15"/>
      <c r="E115" s="15"/>
      <c r="F115" s="3" t="s">
        <v>23</v>
      </c>
      <c r="G115" s="38">
        <v>2345.62</v>
      </c>
      <c r="H115" s="39"/>
      <c r="I115" s="8">
        <v>0</v>
      </c>
      <c r="J115" s="1">
        <f t="shared" si="5"/>
        <v>0</v>
      </c>
    </row>
    <row r="116" spans="1:10" x14ac:dyDescent="0.25">
      <c r="A116" s="15" t="s">
        <v>107</v>
      </c>
      <c r="B116" s="15"/>
      <c r="C116" s="15"/>
      <c r="D116" s="15"/>
      <c r="E116" s="15"/>
      <c r="F116" s="3" t="s">
        <v>23</v>
      </c>
      <c r="G116" s="38">
        <v>3843.21</v>
      </c>
      <c r="H116" s="39"/>
      <c r="I116" s="8">
        <v>0</v>
      </c>
      <c r="J116" s="1">
        <f t="shared" si="5"/>
        <v>0</v>
      </c>
    </row>
    <row r="117" spans="1:10" x14ac:dyDescent="0.25">
      <c r="A117" s="15" t="s">
        <v>108</v>
      </c>
      <c r="B117" s="15"/>
      <c r="C117" s="15"/>
      <c r="D117" s="15"/>
      <c r="E117" s="15"/>
      <c r="F117" s="3" t="s">
        <v>23</v>
      </c>
      <c r="G117" s="38">
        <v>5136.12</v>
      </c>
      <c r="H117" s="39"/>
      <c r="I117" s="8">
        <v>0</v>
      </c>
      <c r="J117" s="1">
        <f t="shared" si="5"/>
        <v>0</v>
      </c>
    </row>
    <row r="118" spans="1:10" x14ac:dyDescent="0.25">
      <c r="A118" s="15" t="s">
        <v>109</v>
      </c>
      <c r="B118" s="15"/>
      <c r="C118" s="15"/>
      <c r="D118" s="15"/>
      <c r="E118" s="15"/>
      <c r="F118" s="3" t="s">
        <v>23</v>
      </c>
      <c r="G118" s="38">
        <v>1739.82</v>
      </c>
      <c r="H118" s="39"/>
      <c r="I118" s="8">
        <v>0</v>
      </c>
      <c r="J118" s="1">
        <f t="shared" si="5"/>
        <v>0</v>
      </c>
    </row>
    <row r="119" spans="1:10" x14ac:dyDescent="0.25">
      <c r="A119" s="15" t="s">
        <v>110</v>
      </c>
      <c r="B119" s="15"/>
      <c r="C119" s="15"/>
      <c r="D119" s="15"/>
      <c r="E119" s="15"/>
      <c r="F119" s="3" t="s">
        <v>23</v>
      </c>
      <c r="G119" s="38">
        <v>2213.9899999999998</v>
      </c>
      <c r="H119" s="39"/>
      <c r="I119" s="8">
        <v>0</v>
      </c>
      <c r="J119" s="1">
        <f t="shared" ref="J119:J150" si="6">G119*I119</f>
        <v>0</v>
      </c>
    </row>
    <row r="120" spans="1:10" x14ac:dyDescent="0.25">
      <c r="A120" s="15" t="s">
        <v>111</v>
      </c>
      <c r="B120" s="15"/>
      <c r="C120" s="15"/>
      <c r="D120" s="15"/>
      <c r="E120" s="15"/>
      <c r="F120" s="3" t="s">
        <v>23</v>
      </c>
      <c r="G120" s="38">
        <v>2418.4899999999998</v>
      </c>
      <c r="H120" s="39"/>
      <c r="I120" s="8">
        <v>0</v>
      </c>
      <c r="J120" s="1">
        <f t="shared" si="6"/>
        <v>0</v>
      </c>
    </row>
    <row r="121" spans="1:10" x14ac:dyDescent="0.25">
      <c r="A121" s="15" t="s">
        <v>112</v>
      </c>
      <c r="B121" s="15"/>
      <c r="C121" s="15"/>
      <c r="D121" s="15"/>
      <c r="E121" s="15"/>
      <c r="F121" s="3" t="s">
        <v>23</v>
      </c>
      <c r="G121" s="38">
        <v>2759.49</v>
      </c>
      <c r="H121" s="39"/>
      <c r="I121" s="8">
        <v>0</v>
      </c>
      <c r="J121" s="1">
        <f t="shared" si="6"/>
        <v>0</v>
      </c>
    </row>
    <row r="122" spans="1:10" x14ac:dyDescent="0.25">
      <c r="A122" s="15" t="s">
        <v>119</v>
      </c>
      <c r="B122" s="15"/>
      <c r="C122" s="15"/>
      <c r="D122" s="15"/>
      <c r="E122" s="15"/>
      <c r="F122" s="3" t="s">
        <v>23</v>
      </c>
      <c r="G122" s="38">
        <v>4461.8900000000003</v>
      </c>
      <c r="H122" s="39"/>
      <c r="I122" s="8">
        <v>0</v>
      </c>
      <c r="J122" s="1">
        <f t="shared" si="6"/>
        <v>0</v>
      </c>
    </row>
    <row r="123" spans="1:10" x14ac:dyDescent="0.25">
      <c r="A123" s="15" t="s">
        <v>120</v>
      </c>
      <c r="B123" s="15"/>
      <c r="C123" s="15"/>
      <c r="D123" s="15"/>
      <c r="E123" s="15"/>
      <c r="F123" s="3" t="s">
        <v>23</v>
      </c>
      <c r="G123" s="38">
        <v>5891</v>
      </c>
      <c r="H123" s="39"/>
      <c r="I123" s="8">
        <v>0</v>
      </c>
      <c r="J123" s="1">
        <f t="shared" si="6"/>
        <v>0</v>
      </c>
    </row>
    <row r="124" spans="1:10" x14ac:dyDescent="0.25">
      <c r="A124" s="15" t="s">
        <v>113</v>
      </c>
      <c r="B124" s="15"/>
      <c r="C124" s="15"/>
      <c r="D124" s="15"/>
      <c r="E124" s="15"/>
      <c r="F124" s="3" t="s">
        <v>23</v>
      </c>
      <c r="G124" s="38">
        <v>2156.27</v>
      </c>
      <c r="H124" s="39"/>
      <c r="I124" s="8">
        <v>0</v>
      </c>
      <c r="J124" s="1">
        <f t="shared" si="6"/>
        <v>0</v>
      </c>
    </row>
    <row r="125" spans="1:10" x14ac:dyDescent="0.25">
      <c r="A125" s="15" t="s">
        <v>114</v>
      </c>
      <c r="B125" s="15"/>
      <c r="C125" s="15"/>
      <c r="D125" s="15"/>
      <c r="E125" s="15"/>
      <c r="F125" s="3" t="s">
        <v>23</v>
      </c>
      <c r="G125" s="38">
        <v>2633.65</v>
      </c>
      <c r="H125" s="39"/>
      <c r="I125" s="8">
        <v>0</v>
      </c>
      <c r="J125" s="1">
        <f t="shared" si="6"/>
        <v>0</v>
      </c>
    </row>
    <row r="126" spans="1:10" x14ac:dyDescent="0.25">
      <c r="A126" s="15" t="s">
        <v>115</v>
      </c>
      <c r="B126" s="15"/>
      <c r="C126" s="15"/>
      <c r="D126" s="15"/>
      <c r="E126" s="15"/>
      <c r="F126" s="3" t="s">
        <v>23</v>
      </c>
      <c r="G126" s="38">
        <v>2838.5</v>
      </c>
      <c r="H126" s="39"/>
      <c r="I126" s="8">
        <v>0</v>
      </c>
      <c r="J126" s="1">
        <f t="shared" si="6"/>
        <v>0</v>
      </c>
    </row>
    <row r="127" spans="1:10" x14ac:dyDescent="0.25">
      <c r="A127" s="15" t="s">
        <v>116</v>
      </c>
      <c r="B127" s="15"/>
      <c r="C127" s="15"/>
      <c r="D127" s="15"/>
      <c r="E127" s="15"/>
      <c r="F127" s="3" t="s">
        <v>23</v>
      </c>
      <c r="G127" s="38">
        <v>3446.81</v>
      </c>
      <c r="H127" s="39"/>
      <c r="I127" s="8">
        <v>0</v>
      </c>
      <c r="J127" s="1">
        <f t="shared" si="6"/>
        <v>0</v>
      </c>
    </row>
    <row r="128" spans="1:10" x14ac:dyDescent="0.25">
      <c r="A128" s="15" t="s">
        <v>117</v>
      </c>
      <c r="B128" s="15"/>
      <c r="C128" s="15"/>
      <c r="D128" s="15"/>
      <c r="E128" s="15"/>
      <c r="F128" s="3" t="s">
        <v>23</v>
      </c>
      <c r="G128" s="38">
        <v>5489.74</v>
      </c>
      <c r="H128" s="39"/>
      <c r="I128" s="8">
        <v>0</v>
      </c>
      <c r="J128" s="1">
        <f t="shared" si="6"/>
        <v>0</v>
      </c>
    </row>
    <row r="129" spans="1:10" x14ac:dyDescent="0.25">
      <c r="A129" s="15" t="s">
        <v>118</v>
      </c>
      <c r="B129" s="15"/>
      <c r="C129" s="15"/>
      <c r="D129" s="15"/>
      <c r="E129" s="15"/>
      <c r="F129" s="3" t="s">
        <v>23</v>
      </c>
      <c r="G129" s="38">
        <v>7194.43</v>
      </c>
      <c r="H129" s="39"/>
      <c r="I129" s="8">
        <v>0</v>
      </c>
      <c r="J129" s="1">
        <f t="shared" si="6"/>
        <v>0</v>
      </c>
    </row>
    <row r="130" spans="1:10" x14ac:dyDescent="0.25">
      <c r="A130" s="15" t="s">
        <v>121</v>
      </c>
      <c r="B130" s="15"/>
      <c r="C130" s="15"/>
      <c r="D130" s="15"/>
      <c r="E130" s="15"/>
      <c r="F130" s="3" t="s">
        <v>23</v>
      </c>
      <c r="G130" s="38">
        <v>3123.44</v>
      </c>
      <c r="H130" s="39"/>
      <c r="I130" s="8">
        <v>0</v>
      </c>
      <c r="J130" s="1">
        <f t="shared" si="6"/>
        <v>0</v>
      </c>
    </row>
    <row r="131" spans="1:10" x14ac:dyDescent="0.25">
      <c r="A131" s="15" t="s">
        <v>122</v>
      </c>
      <c r="B131" s="15"/>
      <c r="C131" s="15"/>
      <c r="D131" s="15"/>
      <c r="E131" s="15"/>
      <c r="F131" s="3" t="s">
        <v>23</v>
      </c>
      <c r="G131" s="38">
        <v>3461.91</v>
      </c>
      <c r="H131" s="39"/>
      <c r="I131" s="8">
        <v>0</v>
      </c>
      <c r="J131" s="1">
        <f t="shared" si="6"/>
        <v>0</v>
      </c>
    </row>
    <row r="132" spans="1:10" x14ac:dyDescent="0.25">
      <c r="A132" s="15" t="s">
        <v>123</v>
      </c>
      <c r="B132" s="15"/>
      <c r="C132" s="15"/>
      <c r="D132" s="15"/>
      <c r="E132" s="15"/>
      <c r="F132" s="3" t="s">
        <v>23</v>
      </c>
      <c r="G132" s="38">
        <v>4138.38</v>
      </c>
      <c r="H132" s="39"/>
      <c r="I132" s="8">
        <v>0</v>
      </c>
      <c r="J132" s="1">
        <f t="shared" si="6"/>
        <v>0</v>
      </c>
    </row>
    <row r="133" spans="1:10" x14ac:dyDescent="0.25">
      <c r="A133" s="15" t="s">
        <v>124</v>
      </c>
      <c r="B133" s="15"/>
      <c r="C133" s="15"/>
      <c r="D133" s="15"/>
      <c r="E133" s="15"/>
      <c r="F133" s="3" t="s">
        <v>23</v>
      </c>
      <c r="G133" s="38">
        <v>6456.34</v>
      </c>
      <c r="H133" s="39"/>
      <c r="I133" s="8">
        <v>0</v>
      </c>
      <c r="J133" s="1">
        <f t="shared" si="6"/>
        <v>0</v>
      </c>
    </row>
    <row r="134" spans="1:10" x14ac:dyDescent="0.25">
      <c r="A134" s="15" t="s">
        <v>125</v>
      </c>
      <c r="B134" s="15"/>
      <c r="C134" s="15"/>
      <c r="D134" s="15"/>
      <c r="E134" s="15"/>
      <c r="F134" s="3" t="s">
        <v>23</v>
      </c>
      <c r="G134" s="38">
        <v>8636.07</v>
      </c>
      <c r="H134" s="39"/>
      <c r="I134" s="8">
        <v>0</v>
      </c>
      <c r="J134" s="1">
        <f t="shared" si="6"/>
        <v>0</v>
      </c>
    </row>
    <row r="135" spans="1:10" x14ac:dyDescent="0.25">
      <c r="A135" s="15" t="s">
        <v>126</v>
      </c>
      <c r="B135" s="15"/>
      <c r="C135" s="15"/>
      <c r="D135" s="15"/>
      <c r="E135" s="15"/>
      <c r="F135" s="3" t="s">
        <v>23</v>
      </c>
      <c r="G135" s="38">
        <v>3957.22</v>
      </c>
      <c r="H135" s="39"/>
      <c r="I135" s="8">
        <v>0</v>
      </c>
      <c r="J135" s="1">
        <f t="shared" si="6"/>
        <v>0</v>
      </c>
    </row>
    <row r="136" spans="1:10" x14ac:dyDescent="0.25">
      <c r="A136" s="15" t="s">
        <v>127</v>
      </c>
      <c r="B136" s="15"/>
      <c r="C136" s="15"/>
      <c r="D136" s="15"/>
      <c r="E136" s="15"/>
      <c r="F136" s="3" t="s">
        <v>23</v>
      </c>
      <c r="G136" s="38">
        <v>4298.2700000000004</v>
      </c>
      <c r="H136" s="39"/>
      <c r="I136" s="8">
        <v>0</v>
      </c>
      <c r="J136" s="1">
        <f t="shared" si="6"/>
        <v>0</v>
      </c>
    </row>
    <row r="137" spans="1:10" x14ac:dyDescent="0.25">
      <c r="A137" s="15" t="s">
        <v>128</v>
      </c>
      <c r="B137" s="15"/>
      <c r="C137" s="15"/>
      <c r="D137" s="15"/>
      <c r="E137" s="15"/>
      <c r="F137" s="3" t="s">
        <v>23</v>
      </c>
      <c r="G137" s="38">
        <v>5045.42</v>
      </c>
      <c r="H137" s="39"/>
      <c r="I137" s="8">
        <v>0</v>
      </c>
      <c r="J137" s="1">
        <f t="shared" si="6"/>
        <v>0</v>
      </c>
    </row>
    <row r="138" spans="1:10" x14ac:dyDescent="0.25">
      <c r="A138" s="15" t="s">
        <v>129</v>
      </c>
      <c r="B138" s="15"/>
      <c r="C138" s="15"/>
      <c r="D138" s="15"/>
      <c r="E138" s="15"/>
      <c r="F138" s="3" t="s">
        <v>23</v>
      </c>
      <c r="G138" s="38">
        <v>4657.4399999999996</v>
      </c>
      <c r="H138" s="39"/>
      <c r="I138" s="8">
        <v>0</v>
      </c>
      <c r="J138" s="1">
        <f t="shared" si="6"/>
        <v>0</v>
      </c>
    </row>
    <row r="139" spans="1:10" x14ac:dyDescent="0.25">
      <c r="A139" s="15" t="s">
        <v>130</v>
      </c>
      <c r="B139" s="15"/>
      <c r="C139" s="15"/>
      <c r="D139" s="15"/>
      <c r="E139" s="15"/>
      <c r="F139" s="3" t="s">
        <v>23</v>
      </c>
      <c r="G139" s="38">
        <v>5200.1899999999996</v>
      </c>
      <c r="H139" s="39"/>
      <c r="I139" s="8">
        <v>0</v>
      </c>
      <c r="J139" s="1">
        <f t="shared" si="6"/>
        <v>0</v>
      </c>
    </row>
    <row r="140" spans="1:10" x14ac:dyDescent="0.25">
      <c r="A140" s="15" t="s">
        <v>131</v>
      </c>
      <c r="B140" s="15"/>
      <c r="C140" s="15"/>
      <c r="D140" s="15"/>
      <c r="E140" s="15"/>
      <c r="F140" s="3" t="s">
        <v>23</v>
      </c>
      <c r="G140" s="38">
        <v>5547.43</v>
      </c>
      <c r="H140" s="39"/>
      <c r="I140" s="8">
        <v>0</v>
      </c>
      <c r="J140" s="1">
        <f t="shared" si="6"/>
        <v>0</v>
      </c>
    </row>
    <row r="141" spans="1:10" x14ac:dyDescent="0.25">
      <c r="A141" s="15" t="s">
        <v>132</v>
      </c>
      <c r="B141" s="15"/>
      <c r="C141" s="15"/>
      <c r="D141" s="15"/>
      <c r="E141" s="15"/>
      <c r="F141" s="3" t="s">
        <v>23</v>
      </c>
      <c r="G141" s="38">
        <v>6231.91</v>
      </c>
      <c r="H141" s="39"/>
      <c r="I141" s="8">
        <v>0</v>
      </c>
      <c r="J141" s="1">
        <f t="shared" si="6"/>
        <v>0</v>
      </c>
    </row>
    <row r="142" spans="1:10" x14ac:dyDescent="0.25">
      <c r="A142" s="15" t="s">
        <v>133</v>
      </c>
      <c r="B142" s="15"/>
      <c r="C142" s="15"/>
      <c r="D142" s="15"/>
      <c r="E142" s="15"/>
      <c r="F142" s="3" t="s">
        <v>23</v>
      </c>
      <c r="G142" s="38">
        <v>6387.05</v>
      </c>
      <c r="H142" s="39"/>
      <c r="I142" s="8">
        <v>0</v>
      </c>
      <c r="J142" s="1">
        <f t="shared" si="6"/>
        <v>0</v>
      </c>
    </row>
    <row r="143" spans="1:10" x14ac:dyDescent="0.25">
      <c r="A143" s="15" t="s">
        <v>134</v>
      </c>
      <c r="B143" s="15"/>
      <c r="C143" s="15"/>
      <c r="D143" s="15"/>
      <c r="E143" s="15"/>
      <c r="F143" s="3" t="s">
        <v>23</v>
      </c>
      <c r="G143" s="38">
        <v>7069.22</v>
      </c>
      <c r="H143" s="39"/>
      <c r="I143" s="8">
        <v>0</v>
      </c>
      <c r="J143" s="1">
        <f t="shared" si="6"/>
        <v>0</v>
      </c>
    </row>
    <row r="144" spans="1:10" x14ac:dyDescent="0.25">
      <c r="A144" s="15" t="s">
        <v>135</v>
      </c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 t="s">
        <v>136</v>
      </c>
      <c r="B146" s="15"/>
      <c r="C146" s="15"/>
      <c r="D146" s="15"/>
      <c r="E146" s="15"/>
      <c r="F146" s="3" t="s">
        <v>27</v>
      </c>
      <c r="G146" s="38">
        <v>975.83</v>
      </c>
      <c r="H146" s="39"/>
      <c r="I146" s="8">
        <v>0</v>
      </c>
      <c r="J146" s="4">
        <f>G146*I146</f>
        <v>0</v>
      </c>
    </row>
    <row r="147" spans="1:10" x14ac:dyDescent="0.25">
      <c r="A147" s="15" t="s">
        <v>137</v>
      </c>
      <c r="B147" s="15"/>
      <c r="C147" s="15"/>
      <c r="D147" s="15"/>
      <c r="E147" s="15"/>
      <c r="F147" s="3" t="s">
        <v>27</v>
      </c>
      <c r="G147" s="38">
        <v>1112.18</v>
      </c>
      <c r="H147" s="39"/>
      <c r="I147" s="8">
        <v>0</v>
      </c>
      <c r="J147" s="4">
        <f>G147*I147</f>
        <v>0</v>
      </c>
    </row>
    <row r="148" spans="1:10" x14ac:dyDescent="0.25">
      <c r="A148" s="15" t="s">
        <v>75</v>
      </c>
      <c r="B148" s="15"/>
      <c r="C148" s="15"/>
      <c r="D148" s="15"/>
      <c r="E148" s="15"/>
      <c r="F148" s="3" t="s">
        <v>27</v>
      </c>
      <c r="G148" s="38">
        <v>1316.84</v>
      </c>
      <c r="H148" s="39"/>
      <c r="I148" s="8">
        <v>0</v>
      </c>
      <c r="J148" s="4">
        <f>G148*I148</f>
        <v>0</v>
      </c>
    </row>
    <row r="149" spans="1:10" x14ac:dyDescent="0.25">
      <c r="A149" s="15" t="s">
        <v>138</v>
      </c>
      <c r="B149" s="15"/>
      <c r="C149" s="15"/>
      <c r="D149" s="15"/>
      <c r="E149" s="15"/>
      <c r="F149" s="3" t="s">
        <v>27</v>
      </c>
      <c r="G149" s="38">
        <v>1521.53</v>
      </c>
      <c r="H149" s="39"/>
      <c r="I149" s="8">
        <v>0</v>
      </c>
      <c r="J149" s="4">
        <f>G149*I149</f>
        <v>0</v>
      </c>
    </row>
    <row r="150" spans="1:10" x14ac:dyDescent="0.25">
      <c r="A150" s="15" t="s">
        <v>139</v>
      </c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5" customHeight="1" x14ac:dyDescent="0.25">
      <c r="A152" s="30" t="s">
        <v>186</v>
      </c>
      <c r="B152" s="31"/>
      <c r="C152" s="32"/>
      <c r="D152" s="23" t="s">
        <v>140</v>
      </c>
      <c r="E152" s="23"/>
      <c r="F152" s="3" t="s">
        <v>27</v>
      </c>
      <c r="G152" s="38">
        <v>839.32</v>
      </c>
      <c r="H152" s="39"/>
      <c r="I152" s="8">
        <v>0</v>
      </c>
      <c r="J152" s="4">
        <f t="shared" ref="J152:J159" si="7">G152*I152</f>
        <v>0</v>
      </c>
    </row>
    <row r="153" spans="1:10" ht="15" customHeight="1" x14ac:dyDescent="0.25">
      <c r="A153" s="51"/>
      <c r="B153" s="52"/>
      <c r="C153" s="53"/>
      <c r="D153" s="23" t="s">
        <v>141</v>
      </c>
      <c r="E153" s="23"/>
      <c r="F153" s="3" t="s">
        <v>27</v>
      </c>
      <c r="G153" s="38">
        <v>907.5</v>
      </c>
      <c r="H153" s="39"/>
      <c r="I153" s="8">
        <v>0</v>
      </c>
      <c r="J153" s="4">
        <f t="shared" si="7"/>
        <v>0</v>
      </c>
    </row>
    <row r="154" spans="1:10" ht="15" customHeight="1" x14ac:dyDescent="0.25">
      <c r="A154" s="51"/>
      <c r="B154" s="52"/>
      <c r="C154" s="53"/>
      <c r="D154" s="23" t="s">
        <v>142</v>
      </c>
      <c r="E154" s="23"/>
      <c r="F154" s="3" t="s">
        <v>27</v>
      </c>
      <c r="G154" s="38">
        <v>1044.04</v>
      </c>
      <c r="H154" s="39"/>
      <c r="I154" s="8">
        <v>0</v>
      </c>
      <c r="J154" s="4">
        <f t="shared" si="7"/>
        <v>0</v>
      </c>
    </row>
    <row r="155" spans="1:10" ht="15" customHeight="1" x14ac:dyDescent="0.25">
      <c r="A155" s="33"/>
      <c r="B155" s="34"/>
      <c r="C155" s="35"/>
      <c r="D155" s="23" t="s">
        <v>2</v>
      </c>
      <c r="E155" s="23"/>
      <c r="F155" s="3" t="s">
        <v>27</v>
      </c>
      <c r="G155" s="38">
        <v>1180.31</v>
      </c>
      <c r="H155" s="39"/>
      <c r="I155" s="8">
        <v>0</v>
      </c>
      <c r="J155" s="4">
        <f t="shared" si="7"/>
        <v>0</v>
      </c>
    </row>
    <row r="156" spans="1:10" x14ac:dyDescent="0.25">
      <c r="A156" s="30" t="s">
        <v>185</v>
      </c>
      <c r="B156" s="31"/>
      <c r="C156" s="32"/>
      <c r="D156" s="23" t="s">
        <v>140</v>
      </c>
      <c r="E156" s="23"/>
      <c r="F156" s="3" t="s">
        <v>27</v>
      </c>
      <c r="G156" s="38">
        <v>1589.7</v>
      </c>
      <c r="H156" s="39"/>
      <c r="I156" s="8">
        <v>0</v>
      </c>
      <c r="J156" s="4">
        <f t="shared" si="7"/>
        <v>0</v>
      </c>
    </row>
    <row r="157" spans="1:10" x14ac:dyDescent="0.25">
      <c r="A157" s="51"/>
      <c r="B157" s="52"/>
      <c r="C157" s="53"/>
      <c r="D157" s="23" t="s">
        <v>141</v>
      </c>
      <c r="E157" s="23"/>
      <c r="F157" s="3" t="s">
        <v>27</v>
      </c>
      <c r="G157" s="38">
        <v>1726.21</v>
      </c>
      <c r="H157" s="39"/>
      <c r="I157" s="8">
        <v>0</v>
      </c>
      <c r="J157" s="4">
        <f t="shared" si="7"/>
        <v>0</v>
      </c>
    </row>
    <row r="158" spans="1:10" x14ac:dyDescent="0.25">
      <c r="A158" s="51"/>
      <c r="B158" s="52"/>
      <c r="C158" s="53"/>
      <c r="D158" s="23" t="s">
        <v>142</v>
      </c>
      <c r="E158" s="23"/>
      <c r="F158" s="3" t="s">
        <v>27</v>
      </c>
      <c r="G158" s="38">
        <v>2200.37</v>
      </c>
      <c r="H158" s="39"/>
      <c r="I158" s="8">
        <v>0</v>
      </c>
      <c r="J158" s="4">
        <f t="shared" si="7"/>
        <v>0</v>
      </c>
    </row>
    <row r="159" spans="1:10" x14ac:dyDescent="0.25">
      <c r="A159" s="33"/>
      <c r="B159" s="34"/>
      <c r="C159" s="35"/>
      <c r="D159" s="23" t="s">
        <v>2</v>
      </c>
      <c r="E159" s="23"/>
      <c r="F159" s="3" t="s">
        <v>27</v>
      </c>
      <c r="G159" s="38">
        <v>2404.92</v>
      </c>
      <c r="H159" s="39"/>
      <c r="I159" s="8">
        <v>0</v>
      </c>
      <c r="J159" s="4">
        <f t="shared" si="7"/>
        <v>0</v>
      </c>
    </row>
    <row r="160" spans="1:10" x14ac:dyDescent="0.25">
      <c r="A160" s="15" t="s">
        <v>143</v>
      </c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 t="s">
        <v>71</v>
      </c>
      <c r="B162" s="15"/>
      <c r="C162" s="15"/>
      <c r="D162" s="15"/>
      <c r="E162" s="15"/>
      <c r="F162" s="3" t="s">
        <v>23</v>
      </c>
      <c r="G162" s="38">
        <v>189.34</v>
      </c>
      <c r="H162" s="39"/>
      <c r="I162" s="8">
        <v>0</v>
      </c>
      <c r="J162" s="4">
        <f>G162*I162</f>
        <v>0</v>
      </c>
    </row>
    <row r="163" spans="1:10" x14ac:dyDescent="0.25">
      <c r="A163" s="15" t="s">
        <v>144</v>
      </c>
      <c r="B163" s="15"/>
      <c r="C163" s="15"/>
      <c r="D163" s="15"/>
      <c r="E163" s="15"/>
      <c r="F163" s="3" t="s">
        <v>23</v>
      </c>
      <c r="G163" s="38">
        <v>208.9</v>
      </c>
      <c r="H163" s="39"/>
      <c r="I163" s="8">
        <v>0</v>
      </c>
      <c r="J163" s="4">
        <f>G163*I163</f>
        <v>0</v>
      </c>
    </row>
    <row r="164" spans="1:10" x14ac:dyDescent="0.25">
      <c r="A164" s="15" t="s">
        <v>145</v>
      </c>
      <c r="B164" s="15"/>
      <c r="C164" s="15"/>
      <c r="D164" s="15"/>
      <c r="E164" s="15"/>
      <c r="F164" s="3" t="s">
        <v>23</v>
      </c>
      <c r="G164" s="38">
        <v>235.35</v>
      </c>
      <c r="H164" s="39"/>
      <c r="I164" s="8">
        <v>0</v>
      </c>
      <c r="J164" s="4">
        <f>G164*I164</f>
        <v>0</v>
      </c>
    </row>
    <row r="165" spans="1:10" x14ac:dyDescent="0.25">
      <c r="A165" s="15" t="s">
        <v>75</v>
      </c>
      <c r="B165" s="15"/>
      <c r="C165" s="15"/>
      <c r="D165" s="15"/>
      <c r="E165" s="15"/>
      <c r="F165" s="3" t="s">
        <v>23</v>
      </c>
      <c r="G165" s="56">
        <v>267.86</v>
      </c>
      <c r="H165" s="56"/>
      <c r="I165" s="8">
        <v>0</v>
      </c>
      <c r="J165" s="4">
        <f>G165*I165</f>
        <v>0</v>
      </c>
    </row>
    <row r="166" spans="1:10" ht="15" customHeight="1" x14ac:dyDescent="0.25">
      <c r="A166" s="15" t="s">
        <v>146</v>
      </c>
      <c r="B166" s="15"/>
      <c r="C166" s="15"/>
      <c r="D166" s="15"/>
      <c r="E166" s="15"/>
      <c r="F166" s="49" t="s">
        <v>23</v>
      </c>
      <c r="G166" s="23">
        <v>753.6</v>
      </c>
      <c r="H166" s="58"/>
      <c r="I166" s="59">
        <v>0</v>
      </c>
      <c r="J166" s="61">
        <f t="shared" ref="J166" si="8">G166*I166</f>
        <v>0</v>
      </c>
    </row>
    <row r="167" spans="1:10" x14ac:dyDescent="0.25">
      <c r="A167" s="15"/>
      <c r="B167" s="15"/>
      <c r="C167" s="15"/>
      <c r="D167" s="15"/>
      <c r="E167" s="15"/>
      <c r="F167" s="57"/>
      <c r="G167" s="58"/>
      <c r="H167" s="58"/>
      <c r="I167" s="60"/>
      <c r="J167" s="62"/>
    </row>
    <row r="168" spans="1:10" x14ac:dyDescent="0.25">
      <c r="A168" s="15" t="s">
        <v>184</v>
      </c>
      <c r="B168" s="15"/>
      <c r="C168" s="15"/>
      <c r="D168" s="15"/>
      <c r="E168" s="15"/>
      <c r="F168" s="3" t="s">
        <v>147</v>
      </c>
      <c r="G168" s="38">
        <v>249.75</v>
      </c>
      <c r="H168" s="39"/>
      <c r="I168" s="8">
        <v>0</v>
      </c>
      <c r="J168" s="4">
        <f>G168*I168</f>
        <v>0</v>
      </c>
    </row>
    <row r="169" spans="1:10" ht="15" customHeight="1" x14ac:dyDescent="0.25">
      <c r="A169" s="15" t="s">
        <v>183</v>
      </c>
      <c r="B169" s="15"/>
      <c r="C169" s="15"/>
      <c r="D169" s="15"/>
      <c r="E169" s="15"/>
      <c r="F169" s="9" t="s">
        <v>148</v>
      </c>
      <c r="G169" s="38">
        <v>1035.3</v>
      </c>
      <c r="H169" s="39"/>
      <c r="I169" s="8">
        <v>0</v>
      </c>
      <c r="J169" s="4">
        <f>G169*I169</f>
        <v>0</v>
      </c>
    </row>
    <row r="170" spans="1:10" x14ac:dyDescent="0.25">
      <c r="A170" s="17" t="s">
        <v>36</v>
      </c>
      <c r="B170" s="17"/>
      <c r="C170" s="17"/>
      <c r="D170" s="17"/>
      <c r="E170" s="17"/>
      <c r="F170" s="17"/>
      <c r="G170" s="17"/>
      <c r="H170" s="17"/>
      <c r="I170" s="17"/>
      <c r="J170" s="6">
        <f>SUM(J87:J143,J146:J149,J152:J159,J162:J169)</f>
        <v>0</v>
      </c>
    </row>
    <row r="172" spans="1:10" ht="15.75" x14ac:dyDescent="0.25">
      <c r="A172" s="40" t="s">
        <v>150</v>
      </c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x14ac:dyDescent="0.25">
      <c r="A173" s="15" t="s">
        <v>35</v>
      </c>
      <c r="B173" s="15"/>
      <c r="C173" s="15"/>
      <c r="D173" s="15"/>
      <c r="E173" s="15"/>
      <c r="F173" s="44" t="s">
        <v>22</v>
      </c>
      <c r="G173" s="45" t="s">
        <v>24</v>
      </c>
      <c r="H173" s="46"/>
      <c r="I173" s="44" t="s">
        <v>25</v>
      </c>
      <c r="J173" s="49" t="s">
        <v>26</v>
      </c>
    </row>
    <row r="174" spans="1:10" x14ac:dyDescent="0.25">
      <c r="A174" s="15"/>
      <c r="B174" s="15"/>
      <c r="C174" s="15"/>
      <c r="D174" s="15"/>
      <c r="E174" s="15"/>
      <c r="F174" s="44"/>
      <c r="G174" s="47"/>
      <c r="H174" s="48"/>
      <c r="I174" s="44"/>
      <c r="J174" s="50"/>
    </row>
    <row r="175" spans="1:10" x14ac:dyDescent="0.25">
      <c r="A175" s="15" t="s">
        <v>181</v>
      </c>
      <c r="B175" s="15"/>
      <c r="C175" s="15"/>
      <c r="D175" s="15"/>
      <c r="E175" s="15"/>
      <c r="F175" s="3" t="s">
        <v>27</v>
      </c>
      <c r="G175" s="38">
        <v>1354.3</v>
      </c>
      <c r="H175" s="39"/>
      <c r="I175" s="8">
        <v>0</v>
      </c>
      <c r="J175" s="1">
        <f>G175*I175</f>
        <v>0</v>
      </c>
    </row>
    <row r="176" spans="1:10" ht="15" customHeight="1" x14ac:dyDescent="0.25">
      <c r="A176" s="15" t="s">
        <v>182</v>
      </c>
      <c r="B176" s="15"/>
      <c r="C176" s="15"/>
      <c r="D176" s="15"/>
      <c r="E176" s="15"/>
      <c r="F176" s="9" t="s">
        <v>33</v>
      </c>
      <c r="G176" s="38">
        <v>1433.23</v>
      </c>
      <c r="H176" s="39"/>
      <c r="I176" s="8">
        <v>0</v>
      </c>
      <c r="J176" s="1">
        <f>G176*I176</f>
        <v>0</v>
      </c>
    </row>
    <row r="177" spans="1:10" x14ac:dyDescent="0.25">
      <c r="A177" s="17" t="s">
        <v>36</v>
      </c>
      <c r="B177" s="17"/>
      <c r="C177" s="17"/>
      <c r="D177" s="17"/>
      <c r="E177" s="17"/>
      <c r="F177" s="17"/>
      <c r="G177" s="17"/>
      <c r="H177" s="17"/>
      <c r="I177" s="17"/>
      <c r="J177" s="6">
        <f>SUM(J175:J176)</f>
        <v>0</v>
      </c>
    </row>
    <row r="179" spans="1:10" ht="15.75" x14ac:dyDescent="0.25">
      <c r="A179" s="40" t="s">
        <v>151</v>
      </c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x14ac:dyDescent="0.25">
      <c r="A180" s="15" t="s">
        <v>35</v>
      </c>
      <c r="B180" s="15"/>
      <c r="C180" s="15"/>
      <c r="D180" s="15"/>
      <c r="E180" s="15"/>
      <c r="F180" s="44" t="s">
        <v>22</v>
      </c>
      <c r="G180" s="45" t="s">
        <v>24</v>
      </c>
      <c r="H180" s="46"/>
      <c r="I180" s="44" t="s">
        <v>25</v>
      </c>
      <c r="J180" s="49" t="s">
        <v>26</v>
      </c>
    </row>
    <row r="181" spans="1:10" x14ac:dyDescent="0.25">
      <c r="A181" s="15"/>
      <c r="B181" s="15"/>
      <c r="C181" s="15"/>
      <c r="D181" s="15"/>
      <c r="E181" s="15"/>
      <c r="F181" s="44"/>
      <c r="G181" s="47"/>
      <c r="H181" s="48"/>
      <c r="I181" s="44"/>
      <c r="J181" s="50"/>
    </row>
    <row r="182" spans="1:10" x14ac:dyDescent="0.25">
      <c r="A182" s="23" t="s">
        <v>152</v>
      </c>
      <c r="B182" s="23"/>
      <c r="C182" s="23"/>
      <c r="D182" s="23" t="s">
        <v>155</v>
      </c>
      <c r="E182" s="23"/>
      <c r="F182" s="3" t="s">
        <v>27</v>
      </c>
      <c r="G182" s="38">
        <v>165.89</v>
      </c>
      <c r="H182" s="39"/>
      <c r="I182" s="8">
        <v>0</v>
      </c>
      <c r="J182" s="4">
        <f>G182*I182</f>
        <v>0</v>
      </c>
    </row>
    <row r="183" spans="1:10" ht="30" customHeight="1" x14ac:dyDescent="0.25">
      <c r="A183" s="23"/>
      <c r="B183" s="23"/>
      <c r="C183" s="23"/>
      <c r="D183" s="54" t="s">
        <v>153</v>
      </c>
      <c r="E183" s="55"/>
      <c r="F183" s="10" t="s">
        <v>27</v>
      </c>
      <c r="G183" s="36">
        <v>197.76</v>
      </c>
      <c r="H183" s="37"/>
      <c r="I183" s="11">
        <v>0</v>
      </c>
      <c r="J183" s="6">
        <f t="shared" ref="J183:J186" si="9">G183*I183</f>
        <v>0</v>
      </c>
    </row>
    <row r="184" spans="1:10" x14ac:dyDescent="0.25">
      <c r="A184" s="23"/>
      <c r="B184" s="23"/>
      <c r="C184" s="23"/>
      <c r="D184" s="23" t="s">
        <v>159</v>
      </c>
      <c r="E184" s="23"/>
      <c r="F184" s="3" t="s">
        <v>27</v>
      </c>
      <c r="G184" s="36">
        <v>260.52</v>
      </c>
      <c r="H184" s="37"/>
      <c r="I184" s="11">
        <v>0</v>
      </c>
      <c r="J184" s="6">
        <f t="shared" si="9"/>
        <v>0</v>
      </c>
    </row>
    <row r="185" spans="1:10" ht="16.5" x14ac:dyDescent="0.25">
      <c r="A185" s="30" t="s">
        <v>180</v>
      </c>
      <c r="B185" s="31"/>
      <c r="C185" s="32"/>
      <c r="D185" s="23" t="s">
        <v>155</v>
      </c>
      <c r="E185" s="23"/>
      <c r="F185" s="9" t="s">
        <v>33</v>
      </c>
      <c r="G185" s="36">
        <v>538.30999999999995</v>
      </c>
      <c r="H185" s="37"/>
      <c r="I185" s="11">
        <v>0</v>
      </c>
      <c r="J185" s="6">
        <f t="shared" si="9"/>
        <v>0</v>
      </c>
    </row>
    <row r="186" spans="1:10" ht="30" customHeight="1" x14ac:dyDescent="0.25">
      <c r="A186" s="51"/>
      <c r="B186" s="52"/>
      <c r="C186" s="53"/>
      <c r="D186" s="54" t="s">
        <v>153</v>
      </c>
      <c r="E186" s="55"/>
      <c r="F186" s="12" t="s">
        <v>33</v>
      </c>
      <c r="G186" s="36">
        <v>581.5</v>
      </c>
      <c r="H186" s="37"/>
      <c r="I186" s="11">
        <v>0</v>
      </c>
      <c r="J186" s="6">
        <f t="shared" si="9"/>
        <v>0</v>
      </c>
    </row>
    <row r="187" spans="1:10" ht="16.5" x14ac:dyDescent="0.25">
      <c r="A187" s="33"/>
      <c r="B187" s="34"/>
      <c r="C187" s="35"/>
      <c r="D187" s="23" t="s">
        <v>158</v>
      </c>
      <c r="E187" s="23"/>
      <c r="F187" s="9" t="s">
        <v>33</v>
      </c>
      <c r="G187" s="38">
        <v>635.14</v>
      </c>
      <c r="H187" s="39"/>
      <c r="I187" s="8">
        <v>0</v>
      </c>
      <c r="J187" s="6">
        <f>G187*I187</f>
        <v>0</v>
      </c>
    </row>
    <row r="188" spans="1:10" x14ac:dyDescent="0.25">
      <c r="A188" s="17" t="s">
        <v>36</v>
      </c>
      <c r="B188" s="17"/>
      <c r="C188" s="17"/>
      <c r="D188" s="17"/>
      <c r="E188" s="17"/>
      <c r="F188" s="17"/>
      <c r="G188" s="17"/>
      <c r="H188" s="17"/>
      <c r="I188" s="17"/>
      <c r="J188" s="6">
        <f>SUM(J182:J187)</f>
        <v>0</v>
      </c>
    </row>
    <row r="190" spans="1:10" ht="15.75" x14ac:dyDescent="0.25">
      <c r="A190" s="40" t="s">
        <v>154</v>
      </c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x14ac:dyDescent="0.25">
      <c r="A191" s="15" t="s">
        <v>35</v>
      </c>
      <c r="B191" s="15"/>
      <c r="C191" s="15"/>
      <c r="D191" s="15"/>
      <c r="E191" s="15"/>
      <c r="F191" s="44" t="s">
        <v>22</v>
      </c>
      <c r="G191" s="45" t="s">
        <v>24</v>
      </c>
      <c r="H191" s="46"/>
      <c r="I191" s="44" t="s">
        <v>25</v>
      </c>
      <c r="J191" s="49" t="s">
        <v>26</v>
      </c>
    </row>
    <row r="192" spans="1:10" x14ac:dyDescent="0.25">
      <c r="A192" s="15"/>
      <c r="B192" s="15"/>
      <c r="C192" s="15"/>
      <c r="D192" s="15"/>
      <c r="E192" s="15"/>
      <c r="F192" s="44"/>
      <c r="G192" s="47"/>
      <c r="H192" s="48"/>
      <c r="I192" s="44"/>
      <c r="J192" s="50"/>
    </row>
    <row r="193" spans="1:10" x14ac:dyDescent="0.25">
      <c r="A193" s="30" t="s">
        <v>179</v>
      </c>
      <c r="B193" s="31"/>
      <c r="C193" s="32"/>
      <c r="D193" s="23" t="s">
        <v>155</v>
      </c>
      <c r="E193" s="23"/>
      <c r="F193" s="3" t="s">
        <v>27</v>
      </c>
      <c r="G193" s="38">
        <v>56.99</v>
      </c>
      <c r="H193" s="39"/>
      <c r="I193" s="8">
        <v>0</v>
      </c>
      <c r="J193" s="4">
        <f>G193*I193</f>
        <v>0</v>
      </c>
    </row>
    <row r="194" spans="1:10" x14ac:dyDescent="0.25">
      <c r="A194" s="51"/>
      <c r="B194" s="52"/>
      <c r="C194" s="53"/>
      <c r="D194" s="54" t="s">
        <v>156</v>
      </c>
      <c r="E194" s="55"/>
      <c r="F194" s="3" t="s">
        <v>27</v>
      </c>
      <c r="G194" s="38">
        <v>73</v>
      </c>
      <c r="H194" s="39"/>
      <c r="I194" s="8">
        <v>0</v>
      </c>
      <c r="J194" s="4">
        <f>G194*I194</f>
        <v>0</v>
      </c>
    </row>
    <row r="195" spans="1:10" x14ac:dyDescent="0.25">
      <c r="A195" s="51"/>
      <c r="B195" s="52"/>
      <c r="C195" s="53"/>
      <c r="D195" s="54" t="s">
        <v>158</v>
      </c>
      <c r="E195" s="55"/>
      <c r="F195" s="10" t="s">
        <v>27</v>
      </c>
      <c r="G195" s="36">
        <v>84.23</v>
      </c>
      <c r="H195" s="37"/>
      <c r="I195" s="11">
        <v>0</v>
      </c>
      <c r="J195" s="6">
        <f t="shared" ref="J195:J196" si="10">G195*I195</f>
        <v>0</v>
      </c>
    </row>
    <row r="196" spans="1:10" x14ac:dyDescent="0.25">
      <c r="A196" s="33"/>
      <c r="B196" s="34"/>
      <c r="C196" s="35"/>
      <c r="D196" s="23" t="s">
        <v>157</v>
      </c>
      <c r="E196" s="23"/>
      <c r="F196" s="3" t="s">
        <v>27</v>
      </c>
      <c r="G196" s="36">
        <v>116.98</v>
      </c>
      <c r="H196" s="37"/>
      <c r="I196" s="11">
        <v>0</v>
      </c>
      <c r="J196" s="6">
        <f t="shared" si="10"/>
        <v>0</v>
      </c>
    </row>
    <row r="197" spans="1:10" x14ac:dyDescent="0.25">
      <c r="A197" s="17" t="s">
        <v>36</v>
      </c>
      <c r="B197" s="17"/>
      <c r="C197" s="17"/>
      <c r="D197" s="17"/>
      <c r="E197" s="17"/>
      <c r="F197" s="17"/>
      <c r="G197" s="17"/>
      <c r="H197" s="17"/>
      <c r="I197" s="17"/>
      <c r="J197" s="6">
        <f>SUM(J193:J196)</f>
        <v>0</v>
      </c>
    </row>
    <row r="199" spans="1:10" ht="15.75" x14ac:dyDescent="0.25">
      <c r="A199" s="40" t="s">
        <v>160</v>
      </c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x14ac:dyDescent="0.25">
      <c r="A200" s="15" t="s">
        <v>35</v>
      </c>
      <c r="B200" s="15"/>
      <c r="C200" s="15"/>
      <c r="D200" s="15"/>
      <c r="E200" s="15"/>
      <c r="F200" s="44" t="s">
        <v>22</v>
      </c>
      <c r="G200" s="45" t="s">
        <v>24</v>
      </c>
      <c r="H200" s="46"/>
      <c r="I200" s="44" t="s">
        <v>25</v>
      </c>
      <c r="J200" s="49" t="s">
        <v>26</v>
      </c>
    </row>
    <row r="201" spans="1:10" x14ac:dyDescent="0.25">
      <c r="A201" s="15"/>
      <c r="B201" s="15"/>
      <c r="C201" s="15"/>
      <c r="D201" s="15"/>
      <c r="E201" s="15"/>
      <c r="F201" s="44"/>
      <c r="G201" s="47"/>
      <c r="H201" s="48"/>
      <c r="I201" s="44"/>
      <c r="J201" s="50"/>
    </row>
    <row r="202" spans="1:10" ht="27" customHeight="1" x14ac:dyDescent="0.25">
      <c r="A202" s="15" t="s">
        <v>179</v>
      </c>
      <c r="B202" s="15"/>
      <c r="C202" s="15"/>
      <c r="D202" s="23" t="s">
        <v>161</v>
      </c>
      <c r="E202" s="23"/>
      <c r="F202" s="10" t="s">
        <v>27</v>
      </c>
      <c r="G202" s="36">
        <v>280.57</v>
      </c>
      <c r="H202" s="37"/>
      <c r="I202" s="13">
        <v>0</v>
      </c>
      <c r="J202" s="14">
        <f>G202*I202</f>
        <v>0</v>
      </c>
    </row>
    <row r="203" spans="1:10" x14ac:dyDescent="0.25">
      <c r="A203" s="17" t="s">
        <v>36</v>
      </c>
      <c r="B203" s="17"/>
      <c r="C203" s="17"/>
      <c r="D203" s="17"/>
      <c r="E203" s="17"/>
      <c r="F203" s="17"/>
      <c r="G203" s="17"/>
      <c r="H203" s="17"/>
      <c r="I203" s="17"/>
      <c r="J203" s="6">
        <f>SUM(J202)</f>
        <v>0</v>
      </c>
    </row>
    <row r="205" spans="1:10" ht="15.75" x14ac:dyDescent="0.25">
      <c r="A205" s="40" t="s">
        <v>162</v>
      </c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x14ac:dyDescent="0.25">
      <c r="A206" s="41" t="s">
        <v>35</v>
      </c>
      <c r="B206" s="42"/>
      <c r="C206" s="42"/>
      <c r="D206" s="42"/>
      <c r="E206" s="42"/>
      <c r="F206" s="42"/>
      <c r="G206" s="42"/>
      <c r="H206" s="42"/>
      <c r="I206" s="42"/>
      <c r="J206" s="43"/>
    </row>
    <row r="207" spans="1:10" x14ac:dyDescent="0.25">
      <c r="A207" s="15" t="s">
        <v>21</v>
      </c>
      <c r="B207" s="15"/>
      <c r="C207" s="15"/>
      <c r="D207" s="15"/>
      <c r="E207" s="15"/>
      <c r="F207" s="44" t="s">
        <v>22</v>
      </c>
      <c r="G207" s="45" t="s">
        <v>24</v>
      </c>
      <c r="H207" s="46"/>
      <c r="I207" s="44" t="s">
        <v>25</v>
      </c>
      <c r="J207" s="49" t="s">
        <v>26</v>
      </c>
    </row>
    <row r="208" spans="1:10" x14ac:dyDescent="0.25">
      <c r="A208" s="15"/>
      <c r="B208" s="15"/>
      <c r="C208" s="15"/>
      <c r="D208" s="15"/>
      <c r="E208" s="15"/>
      <c r="F208" s="44"/>
      <c r="G208" s="47"/>
      <c r="H208" s="48"/>
      <c r="I208" s="44"/>
      <c r="J208" s="50"/>
    </row>
    <row r="209" spans="1:10" x14ac:dyDescent="0.25">
      <c r="A209" s="15" t="s">
        <v>164</v>
      </c>
      <c r="B209" s="15"/>
      <c r="C209" s="15"/>
      <c r="D209" s="15"/>
      <c r="E209" s="15"/>
      <c r="F209" s="10" t="s">
        <v>163</v>
      </c>
      <c r="G209" s="38">
        <v>133.53</v>
      </c>
      <c r="H209" s="39"/>
      <c r="I209" s="8">
        <v>0</v>
      </c>
      <c r="J209" s="1">
        <f>G209*I209</f>
        <v>0</v>
      </c>
    </row>
    <row r="210" spans="1:10" x14ac:dyDescent="0.25">
      <c r="A210" s="15" t="s">
        <v>165</v>
      </c>
      <c r="B210" s="15"/>
      <c r="C210" s="15"/>
      <c r="D210" s="15"/>
      <c r="E210" s="15"/>
      <c r="F210" s="10" t="s">
        <v>163</v>
      </c>
      <c r="G210" s="38">
        <v>182.96</v>
      </c>
      <c r="H210" s="39"/>
      <c r="I210" s="8">
        <v>0</v>
      </c>
      <c r="J210" s="1">
        <f t="shared" ref="J210:J223" si="11">G210*I210</f>
        <v>0</v>
      </c>
    </row>
    <row r="211" spans="1:10" x14ac:dyDescent="0.25">
      <c r="A211" s="15" t="s">
        <v>166</v>
      </c>
      <c r="B211" s="15"/>
      <c r="C211" s="15"/>
      <c r="D211" s="15"/>
      <c r="E211" s="15"/>
      <c r="F211" s="10" t="s">
        <v>163</v>
      </c>
      <c r="G211" s="38">
        <v>226.8</v>
      </c>
      <c r="H211" s="39"/>
      <c r="I211" s="8">
        <v>0</v>
      </c>
      <c r="J211" s="1">
        <f t="shared" si="11"/>
        <v>0</v>
      </c>
    </row>
    <row r="212" spans="1:10" x14ac:dyDescent="0.25">
      <c r="A212" s="15" t="s">
        <v>167</v>
      </c>
      <c r="B212" s="15"/>
      <c r="C212" s="15"/>
      <c r="D212" s="15"/>
      <c r="E212" s="15"/>
      <c r="F212" s="10" t="s">
        <v>163</v>
      </c>
      <c r="G212" s="38">
        <v>258.88</v>
      </c>
      <c r="H212" s="39"/>
      <c r="I212" s="8">
        <v>0</v>
      </c>
      <c r="J212" s="1">
        <f t="shared" si="11"/>
        <v>0</v>
      </c>
    </row>
    <row r="213" spans="1:10" x14ac:dyDescent="0.25">
      <c r="A213" s="15" t="s">
        <v>168</v>
      </c>
      <c r="B213" s="15"/>
      <c r="C213" s="15"/>
      <c r="D213" s="15"/>
      <c r="E213" s="15"/>
      <c r="F213" s="10" t="s">
        <v>163</v>
      </c>
      <c r="G213" s="38">
        <v>326.58</v>
      </c>
      <c r="H213" s="39"/>
      <c r="I213" s="8">
        <v>0</v>
      </c>
      <c r="J213" s="1">
        <f t="shared" si="11"/>
        <v>0</v>
      </c>
    </row>
    <row r="214" spans="1:10" x14ac:dyDescent="0.25">
      <c r="A214" s="15" t="s">
        <v>169</v>
      </c>
      <c r="B214" s="15"/>
      <c r="C214" s="15"/>
      <c r="D214" s="15"/>
      <c r="E214" s="15"/>
      <c r="F214" s="10" t="s">
        <v>163</v>
      </c>
      <c r="G214" s="38">
        <v>387.85</v>
      </c>
      <c r="H214" s="39"/>
      <c r="I214" s="8">
        <v>0</v>
      </c>
      <c r="J214" s="1">
        <f t="shared" si="11"/>
        <v>0</v>
      </c>
    </row>
    <row r="215" spans="1:10" x14ac:dyDescent="0.25">
      <c r="A215" s="15" t="s">
        <v>170</v>
      </c>
      <c r="B215" s="15"/>
      <c r="C215" s="15"/>
      <c r="D215" s="15"/>
      <c r="E215" s="15"/>
      <c r="F215" s="10" t="s">
        <v>163</v>
      </c>
      <c r="G215" s="38">
        <v>457.67</v>
      </c>
      <c r="H215" s="39"/>
      <c r="I215" s="8">
        <v>0</v>
      </c>
      <c r="J215" s="1">
        <f t="shared" si="11"/>
        <v>0</v>
      </c>
    </row>
    <row r="216" spans="1:10" x14ac:dyDescent="0.25">
      <c r="A216" s="15" t="s">
        <v>171</v>
      </c>
      <c r="B216" s="15"/>
      <c r="C216" s="15"/>
      <c r="D216" s="15"/>
      <c r="E216" s="15"/>
      <c r="F216" s="10" t="s">
        <v>163</v>
      </c>
      <c r="G216" s="38">
        <v>557.67999999999995</v>
      </c>
      <c r="H216" s="39"/>
      <c r="I216" s="8">
        <v>0</v>
      </c>
      <c r="J216" s="1">
        <f t="shared" si="11"/>
        <v>0</v>
      </c>
    </row>
    <row r="217" spans="1:10" x14ac:dyDescent="0.25">
      <c r="A217" s="15" t="s">
        <v>172</v>
      </c>
      <c r="B217" s="15"/>
      <c r="C217" s="15"/>
      <c r="D217" s="15"/>
      <c r="E217" s="15"/>
      <c r="F217" s="10" t="s">
        <v>163</v>
      </c>
      <c r="G217" s="38">
        <v>681.72</v>
      </c>
      <c r="H217" s="39"/>
      <c r="I217" s="8">
        <v>0</v>
      </c>
      <c r="J217" s="1">
        <f t="shared" si="11"/>
        <v>0</v>
      </c>
    </row>
    <row r="218" spans="1:10" x14ac:dyDescent="0.25">
      <c r="A218" s="15" t="s">
        <v>173</v>
      </c>
      <c r="B218" s="15"/>
      <c r="C218" s="15"/>
      <c r="D218" s="15"/>
      <c r="E218" s="15"/>
      <c r="F218" s="10" t="s">
        <v>163</v>
      </c>
      <c r="G218" s="38">
        <v>803.14</v>
      </c>
      <c r="H218" s="39"/>
      <c r="I218" s="8">
        <v>0</v>
      </c>
      <c r="J218" s="1">
        <f t="shared" si="11"/>
        <v>0</v>
      </c>
    </row>
    <row r="219" spans="1:10" x14ac:dyDescent="0.25">
      <c r="A219" s="15" t="s">
        <v>6</v>
      </c>
      <c r="B219" s="15"/>
      <c r="C219" s="15"/>
      <c r="D219" s="15"/>
      <c r="E219" s="15"/>
      <c r="F219" s="10" t="s">
        <v>163</v>
      </c>
      <c r="G219" s="38">
        <v>927.58</v>
      </c>
      <c r="H219" s="39"/>
      <c r="I219" s="8">
        <v>0</v>
      </c>
      <c r="J219" s="1">
        <f t="shared" si="11"/>
        <v>0</v>
      </c>
    </row>
    <row r="220" spans="1:10" x14ac:dyDescent="0.25">
      <c r="A220" s="15" t="s">
        <v>174</v>
      </c>
      <c r="B220" s="15"/>
      <c r="C220" s="15"/>
      <c r="D220" s="15"/>
      <c r="E220" s="15"/>
      <c r="F220" s="10" t="s">
        <v>163</v>
      </c>
      <c r="G220" s="38">
        <v>1114.8</v>
      </c>
      <c r="H220" s="39"/>
      <c r="I220" s="8">
        <v>0</v>
      </c>
      <c r="J220" s="1">
        <f t="shared" si="11"/>
        <v>0</v>
      </c>
    </row>
    <row r="221" spans="1:10" x14ac:dyDescent="0.25">
      <c r="A221" s="15" t="s">
        <v>175</v>
      </c>
      <c r="B221" s="15"/>
      <c r="C221" s="15"/>
      <c r="D221" s="15"/>
      <c r="E221" s="15"/>
      <c r="F221" s="10" t="s">
        <v>163</v>
      </c>
      <c r="G221" s="38">
        <v>1240.5</v>
      </c>
      <c r="H221" s="39"/>
      <c r="I221" s="8">
        <v>0</v>
      </c>
      <c r="J221" s="1">
        <f t="shared" si="11"/>
        <v>0</v>
      </c>
    </row>
    <row r="222" spans="1:10" x14ac:dyDescent="0.25">
      <c r="A222" s="15" t="s">
        <v>176</v>
      </c>
      <c r="B222" s="15"/>
      <c r="C222" s="15"/>
      <c r="D222" s="15"/>
      <c r="E222" s="15"/>
      <c r="F222" s="10" t="s">
        <v>163</v>
      </c>
      <c r="G222" s="38">
        <v>1425.82</v>
      </c>
      <c r="H222" s="39"/>
      <c r="I222" s="8">
        <v>0</v>
      </c>
      <c r="J222" s="1">
        <f t="shared" si="11"/>
        <v>0</v>
      </c>
    </row>
    <row r="223" spans="1:10" x14ac:dyDescent="0.25">
      <c r="A223" s="15" t="s">
        <v>10</v>
      </c>
      <c r="B223" s="15"/>
      <c r="C223" s="15"/>
      <c r="D223" s="15"/>
      <c r="E223" s="15"/>
      <c r="F223" s="10" t="s">
        <v>163</v>
      </c>
      <c r="G223" s="38">
        <v>1672</v>
      </c>
      <c r="H223" s="39"/>
      <c r="I223" s="8">
        <v>0</v>
      </c>
      <c r="J223" s="1">
        <f t="shared" si="11"/>
        <v>0</v>
      </c>
    </row>
    <row r="224" spans="1:10" x14ac:dyDescent="0.25">
      <c r="A224" s="15" t="s">
        <v>177</v>
      </c>
      <c r="B224" s="15"/>
      <c r="C224" s="15"/>
      <c r="D224" s="15"/>
      <c r="E224" s="15"/>
      <c r="F224" s="10" t="s">
        <v>163</v>
      </c>
      <c r="G224" s="38">
        <v>1982.5</v>
      </c>
      <c r="H224" s="39"/>
      <c r="I224" s="8">
        <v>0</v>
      </c>
      <c r="J224" s="1">
        <f t="shared" ref="J224:J226" si="12">G224*I224</f>
        <v>0</v>
      </c>
    </row>
    <row r="225" spans="1:10" x14ac:dyDescent="0.25">
      <c r="A225" s="15" t="s">
        <v>178</v>
      </c>
      <c r="B225" s="15"/>
      <c r="C225" s="15"/>
      <c r="D225" s="15"/>
      <c r="E225" s="15"/>
      <c r="F225" s="10" t="s">
        <v>163</v>
      </c>
      <c r="G225" s="38">
        <v>2288.5100000000002</v>
      </c>
      <c r="H225" s="39"/>
      <c r="I225" s="8">
        <v>0</v>
      </c>
      <c r="J225" s="1">
        <f t="shared" si="12"/>
        <v>0</v>
      </c>
    </row>
    <row r="226" spans="1:10" x14ac:dyDescent="0.25">
      <c r="A226" s="15" t="s">
        <v>13</v>
      </c>
      <c r="B226" s="15"/>
      <c r="C226" s="15"/>
      <c r="D226" s="15"/>
      <c r="E226" s="15"/>
      <c r="F226" s="10" t="s">
        <v>163</v>
      </c>
      <c r="G226" s="38">
        <v>2534.1999999999998</v>
      </c>
      <c r="H226" s="39"/>
      <c r="I226" s="8">
        <v>0</v>
      </c>
      <c r="J226" s="1">
        <f t="shared" si="12"/>
        <v>0</v>
      </c>
    </row>
    <row r="227" spans="1:10" x14ac:dyDescent="0.25">
      <c r="A227" s="15" t="s">
        <v>14</v>
      </c>
      <c r="B227" s="15"/>
      <c r="C227" s="15"/>
      <c r="D227" s="15"/>
      <c r="E227" s="15"/>
      <c r="F227" s="10" t="s">
        <v>163</v>
      </c>
      <c r="G227" s="38">
        <v>2848.37</v>
      </c>
      <c r="H227" s="39"/>
      <c r="I227" s="8">
        <v>0</v>
      </c>
      <c r="J227" s="1">
        <f t="shared" ref="J227" si="13">G227*I227</f>
        <v>0</v>
      </c>
    </row>
    <row r="228" spans="1:10" ht="15" customHeight="1" x14ac:dyDescent="0.25">
      <c r="A228" s="30" t="s">
        <v>187</v>
      </c>
      <c r="B228" s="31"/>
      <c r="C228" s="32"/>
      <c r="D228" s="23" t="s">
        <v>155</v>
      </c>
      <c r="E228" s="23"/>
      <c r="F228" s="10" t="s">
        <v>189</v>
      </c>
      <c r="G228" s="36">
        <v>682.96</v>
      </c>
      <c r="H228" s="37"/>
      <c r="I228" s="13">
        <v>0</v>
      </c>
      <c r="J228" s="14">
        <f>G228*I228</f>
        <v>0</v>
      </c>
    </row>
    <row r="229" spans="1:10" ht="15" customHeight="1" x14ac:dyDescent="0.25">
      <c r="A229" s="33"/>
      <c r="B229" s="34"/>
      <c r="C229" s="35"/>
      <c r="D229" s="23" t="s">
        <v>188</v>
      </c>
      <c r="E229" s="23"/>
      <c r="F229" s="10" t="s">
        <v>189</v>
      </c>
      <c r="G229" s="36">
        <v>1224.6300000000001</v>
      </c>
      <c r="H229" s="37"/>
      <c r="I229" s="13">
        <v>0</v>
      </c>
      <c r="J229" s="14">
        <f>G229*I229</f>
        <v>0</v>
      </c>
    </row>
    <row r="230" spans="1:10" ht="16.5" x14ac:dyDescent="0.25">
      <c r="A230" s="30" t="s">
        <v>190</v>
      </c>
      <c r="B230" s="31"/>
      <c r="C230" s="32"/>
      <c r="D230" s="23" t="s">
        <v>155</v>
      </c>
      <c r="E230" s="23"/>
      <c r="F230" s="9" t="s">
        <v>33</v>
      </c>
      <c r="G230" s="36">
        <v>5137.2700000000004</v>
      </c>
      <c r="H230" s="37"/>
      <c r="I230" s="13">
        <v>0</v>
      </c>
      <c r="J230" s="14">
        <f>G230*I230</f>
        <v>0</v>
      </c>
    </row>
    <row r="231" spans="1:10" ht="16.5" x14ac:dyDescent="0.25">
      <c r="A231" s="33"/>
      <c r="B231" s="34"/>
      <c r="C231" s="35"/>
      <c r="D231" s="23" t="s">
        <v>188</v>
      </c>
      <c r="E231" s="23"/>
      <c r="F231" s="9" t="s">
        <v>33</v>
      </c>
      <c r="G231" s="36">
        <v>8870.02</v>
      </c>
      <c r="H231" s="37"/>
      <c r="I231" s="13">
        <v>0</v>
      </c>
      <c r="J231" s="14">
        <f>G231*I231</f>
        <v>0</v>
      </c>
    </row>
    <row r="232" spans="1:10" x14ac:dyDescent="0.25">
      <c r="A232" s="17" t="s">
        <v>36</v>
      </c>
      <c r="B232" s="17"/>
      <c r="C232" s="17"/>
      <c r="D232" s="17"/>
      <c r="E232" s="17"/>
      <c r="F232" s="17"/>
      <c r="G232" s="17"/>
      <c r="H232" s="17"/>
      <c r="I232" s="17"/>
      <c r="J232" s="6">
        <f>SUM(J209:J231)</f>
        <v>0</v>
      </c>
    </row>
    <row r="234" spans="1:10" x14ac:dyDescent="0.25">
      <c r="A234" s="17" t="s">
        <v>191</v>
      </c>
      <c r="B234" s="17"/>
      <c r="C234" s="17"/>
      <c r="D234" s="17"/>
      <c r="E234" s="17"/>
      <c r="F234" s="17"/>
      <c r="G234" s="17"/>
      <c r="H234" s="17"/>
      <c r="I234" s="17"/>
      <c r="J234" s="6">
        <f>SUM(J33,K81,J170,J177,J188,J197,J203,J232)</f>
        <v>0</v>
      </c>
    </row>
    <row r="238" spans="1:10" ht="20.25" x14ac:dyDescent="0.3">
      <c r="A238" s="22" t="s">
        <v>193</v>
      </c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 x14ac:dyDescent="0.25">
      <c r="A239" s="24" t="s">
        <v>194</v>
      </c>
      <c r="B239" s="28"/>
      <c r="C239" s="28"/>
      <c r="D239" s="28"/>
      <c r="E239" s="28"/>
      <c r="F239" s="25"/>
      <c r="G239" s="24" t="s">
        <v>24</v>
      </c>
      <c r="H239" s="25"/>
      <c r="I239" s="23" t="s">
        <v>25</v>
      </c>
      <c r="J239" s="23" t="s">
        <v>26</v>
      </c>
    </row>
    <row r="240" spans="1:10" x14ac:dyDescent="0.25">
      <c r="A240" s="26"/>
      <c r="B240" s="29"/>
      <c r="C240" s="29"/>
      <c r="D240" s="29"/>
      <c r="E240" s="29"/>
      <c r="F240" s="27"/>
      <c r="G240" s="26"/>
      <c r="H240" s="27"/>
      <c r="I240" s="23"/>
      <c r="J240" s="23"/>
    </row>
    <row r="241" spans="1:10" ht="31.5" customHeight="1" x14ac:dyDescent="0.25">
      <c r="A241" s="15" t="s">
        <v>195</v>
      </c>
      <c r="B241" s="15"/>
      <c r="C241" s="15"/>
      <c r="D241" s="15"/>
      <c r="E241" s="15"/>
      <c r="F241" s="15"/>
      <c r="G241" s="18">
        <v>738.66</v>
      </c>
      <c r="H241" s="18"/>
      <c r="I241" s="71">
        <v>0</v>
      </c>
      <c r="J241" s="14">
        <f t="shared" ref="J241:J256" si="14">G241*I241</f>
        <v>0</v>
      </c>
    </row>
    <row r="242" spans="1:10" x14ac:dyDescent="0.25">
      <c r="A242" s="15" t="s">
        <v>196</v>
      </c>
      <c r="B242" s="15"/>
      <c r="C242" s="15"/>
      <c r="D242" s="15"/>
      <c r="E242" s="15"/>
      <c r="F242" s="15"/>
      <c r="G242" s="18">
        <v>1464.09</v>
      </c>
      <c r="H242" s="18"/>
      <c r="I242" s="71">
        <v>0</v>
      </c>
      <c r="J242" s="14">
        <f t="shared" si="14"/>
        <v>0</v>
      </c>
    </row>
    <row r="243" spans="1:10" x14ac:dyDescent="0.25">
      <c r="A243" s="15" t="s">
        <v>197</v>
      </c>
      <c r="B243" s="15"/>
      <c r="C243" s="15"/>
      <c r="D243" s="15"/>
      <c r="E243" s="15"/>
      <c r="F243" s="15"/>
      <c r="G243" s="18">
        <v>1740.15</v>
      </c>
      <c r="H243" s="18"/>
      <c r="I243" s="71">
        <v>0</v>
      </c>
      <c r="J243" s="14">
        <f t="shared" si="14"/>
        <v>0</v>
      </c>
    </row>
    <row r="244" spans="1:10" ht="30" customHeight="1" x14ac:dyDescent="0.25">
      <c r="A244" s="15" t="s">
        <v>198</v>
      </c>
      <c r="B244" s="15"/>
      <c r="C244" s="15"/>
      <c r="D244" s="15"/>
      <c r="E244" s="15"/>
      <c r="F244" s="15"/>
      <c r="G244" s="18">
        <v>759.3</v>
      </c>
      <c r="H244" s="18"/>
      <c r="I244" s="71">
        <v>0</v>
      </c>
      <c r="J244" s="14">
        <f t="shared" si="14"/>
        <v>0</v>
      </c>
    </row>
    <row r="245" spans="1:10" ht="30" customHeight="1" x14ac:dyDescent="0.25">
      <c r="A245" s="15" t="s">
        <v>199</v>
      </c>
      <c r="B245" s="15"/>
      <c r="C245" s="15"/>
      <c r="D245" s="15"/>
      <c r="E245" s="15"/>
      <c r="F245" s="15"/>
      <c r="G245" s="18">
        <v>1036.1600000000001</v>
      </c>
      <c r="H245" s="18"/>
      <c r="I245" s="71">
        <v>0</v>
      </c>
      <c r="J245" s="14">
        <f t="shared" si="14"/>
        <v>0</v>
      </c>
    </row>
    <row r="246" spans="1:10" ht="30" customHeight="1" x14ac:dyDescent="0.25">
      <c r="A246" s="15" t="s">
        <v>200</v>
      </c>
      <c r="B246" s="15"/>
      <c r="C246" s="15"/>
      <c r="D246" s="15"/>
      <c r="E246" s="15"/>
      <c r="F246" s="15"/>
      <c r="G246" s="18">
        <v>1231.52</v>
      </c>
      <c r="H246" s="18"/>
      <c r="I246" s="71">
        <v>0</v>
      </c>
      <c r="J246" s="14">
        <f t="shared" si="14"/>
        <v>0</v>
      </c>
    </row>
    <row r="247" spans="1:10" ht="28.5" customHeight="1" x14ac:dyDescent="0.25">
      <c r="A247" s="15" t="s">
        <v>201</v>
      </c>
      <c r="B247" s="15"/>
      <c r="C247" s="15"/>
      <c r="D247" s="15"/>
      <c r="E247" s="15"/>
      <c r="F247" s="15"/>
      <c r="G247" s="18">
        <v>1551.12</v>
      </c>
      <c r="H247" s="18"/>
      <c r="I247" s="71">
        <v>0</v>
      </c>
      <c r="J247" s="14">
        <f t="shared" si="14"/>
        <v>0</v>
      </c>
    </row>
    <row r="248" spans="1:10" x14ac:dyDescent="0.25">
      <c r="A248" s="15" t="s">
        <v>202</v>
      </c>
      <c r="B248" s="15"/>
      <c r="C248" s="15"/>
      <c r="D248" s="15"/>
      <c r="E248" s="15"/>
      <c r="F248" s="15"/>
      <c r="G248" s="18">
        <v>1088.73</v>
      </c>
      <c r="H248" s="18"/>
      <c r="I248" s="71">
        <v>0</v>
      </c>
      <c r="J248" s="14">
        <f t="shared" si="14"/>
        <v>0</v>
      </c>
    </row>
    <row r="249" spans="1:10" x14ac:dyDescent="0.25">
      <c r="A249" s="15" t="s">
        <v>203</v>
      </c>
      <c r="B249" s="15"/>
      <c r="C249" s="15"/>
      <c r="D249" s="15"/>
      <c r="E249" s="15"/>
      <c r="F249" s="15"/>
      <c r="G249" s="18">
        <v>1177.56</v>
      </c>
      <c r="H249" s="18"/>
      <c r="I249" s="71">
        <v>0</v>
      </c>
      <c r="J249" s="14">
        <f t="shared" si="14"/>
        <v>0</v>
      </c>
    </row>
    <row r="250" spans="1:10" x14ac:dyDescent="0.25">
      <c r="A250" s="15" t="s">
        <v>204</v>
      </c>
      <c r="B250" s="15"/>
      <c r="C250" s="15"/>
      <c r="D250" s="15"/>
      <c r="E250" s="15"/>
      <c r="F250" s="15"/>
      <c r="G250" s="18">
        <v>777.23</v>
      </c>
      <c r="H250" s="18"/>
      <c r="I250" s="71">
        <v>0</v>
      </c>
      <c r="J250" s="14">
        <f t="shared" si="14"/>
        <v>0</v>
      </c>
    </row>
    <row r="251" spans="1:10" x14ac:dyDescent="0.25">
      <c r="A251" s="15" t="s">
        <v>205</v>
      </c>
      <c r="B251" s="15"/>
      <c r="C251" s="15"/>
      <c r="D251" s="15"/>
      <c r="E251" s="15"/>
      <c r="F251" s="15"/>
      <c r="G251" s="18">
        <v>2231.89</v>
      </c>
      <c r="H251" s="18"/>
      <c r="I251" s="71">
        <v>0</v>
      </c>
      <c r="J251" s="14">
        <f t="shared" si="14"/>
        <v>0</v>
      </c>
    </row>
    <row r="252" spans="1:10" x14ac:dyDescent="0.25">
      <c r="A252" s="15" t="s">
        <v>206</v>
      </c>
      <c r="B252" s="15"/>
      <c r="C252" s="15"/>
      <c r="D252" s="15"/>
      <c r="E252" s="15"/>
      <c r="F252" s="15"/>
      <c r="G252" s="18">
        <v>2252.0500000000002</v>
      </c>
      <c r="H252" s="18"/>
      <c r="I252" s="71">
        <v>0</v>
      </c>
      <c r="J252" s="14">
        <f t="shared" si="14"/>
        <v>0</v>
      </c>
    </row>
    <row r="253" spans="1:10" x14ac:dyDescent="0.25">
      <c r="A253" s="15" t="s">
        <v>207</v>
      </c>
      <c r="B253" s="15"/>
      <c r="C253" s="15"/>
      <c r="D253" s="15"/>
      <c r="E253" s="15"/>
      <c r="F253" s="15"/>
      <c r="G253" s="18">
        <v>920.77</v>
      </c>
      <c r="H253" s="18"/>
      <c r="I253" s="71">
        <v>0</v>
      </c>
      <c r="J253" s="14">
        <f t="shared" si="14"/>
        <v>0</v>
      </c>
    </row>
    <row r="254" spans="1:10" ht="30" customHeight="1" x14ac:dyDescent="0.25">
      <c r="A254" s="15" t="s">
        <v>208</v>
      </c>
      <c r="B254" s="15"/>
      <c r="C254" s="15"/>
      <c r="D254" s="15"/>
      <c r="E254" s="15"/>
      <c r="F254" s="15"/>
      <c r="G254" s="18">
        <v>1970.46</v>
      </c>
      <c r="H254" s="18"/>
      <c r="I254" s="71">
        <v>0</v>
      </c>
      <c r="J254" s="14">
        <f t="shared" si="14"/>
        <v>0</v>
      </c>
    </row>
    <row r="255" spans="1:10" x14ac:dyDescent="0.25">
      <c r="A255" s="15" t="s">
        <v>202</v>
      </c>
      <c r="B255" s="15"/>
      <c r="C255" s="15"/>
      <c r="D255" s="15"/>
      <c r="E255" s="15"/>
      <c r="F255" s="15"/>
      <c r="G255" s="18">
        <v>1195.26</v>
      </c>
      <c r="H255" s="18"/>
      <c r="I255" s="71">
        <v>0</v>
      </c>
      <c r="J255" s="14">
        <f t="shared" si="14"/>
        <v>0</v>
      </c>
    </row>
    <row r="256" spans="1:10" ht="30" customHeight="1" x14ac:dyDescent="0.25">
      <c r="A256" s="15" t="s">
        <v>209</v>
      </c>
      <c r="B256" s="15"/>
      <c r="C256" s="15"/>
      <c r="D256" s="15"/>
      <c r="E256" s="15"/>
      <c r="F256" s="15"/>
      <c r="G256" s="18">
        <v>2557.88</v>
      </c>
      <c r="H256" s="18"/>
      <c r="I256" s="71">
        <v>0</v>
      </c>
      <c r="J256" s="14">
        <f t="shared" si="14"/>
        <v>0</v>
      </c>
    </row>
    <row r="257" spans="1:10" ht="15" customHeight="1" x14ac:dyDescent="0.25">
      <c r="A257" s="19" t="s">
        <v>210</v>
      </c>
      <c r="B257" s="20"/>
      <c r="C257" s="20"/>
      <c r="D257" s="20"/>
      <c r="E257" s="20"/>
      <c r="F257" s="20"/>
      <c r="G257" s="20"/>
      <c r="H257" s="20"/>
      <c r="I257" s="20"/>
      <c r="J257" s="21"/>
    </row>
    <row r="258" spans="1:10" x14ac:dyDescent="0.25">
      <c r="A258" s="15" t="s">
        <v>211</v>
      </c>
      <c r="B258" s="15"/>
      <c r="C258" s="15"/>
      <c r="D258" s="15"/>
      <c r="E258" s="15"/>
      <c r="F258" s="15"/>
      <c r="G258" s="18">
        <v>2556.65</v>
      </c>
      <c r="H258" s="18"/>
      <c r="I258" s="71">
        <v>0</v>
      </c>
      <c r="J258" s="14">
        <f>G258*I258</f>
        <v>0</v>
      </c>
    </row>
    <row r="259" spans="1:10" x14ac:dyDescent="0.25">
      <c r="A259" s="15" t="s">
        <v>212</v>
      </c>
      <c r="B259" s="15"/>
      <c r="C259" s="15"/>
      <c r="D259" s="15"/>
      <c r="E259" s="15"/>
      <c r="F259" s="15"/>
      <c r="G259" s="18">
        <v>4118.88</v>
      </c>
      <c r="H259" s="18"/>
      <c r="I259" s="71">
        <v>0</v>
      </c>
      <c r="J259" s="14">
        <f>G259*I259</f>
        <v>0</v>
      </c>
    </row>
    <row r="260" spans="1:10" x14ac:dyDescent="0.25">
      <c r="A260" s="15" t="s">
        <v>213</v>
      </c>
      <c r="B260" s="15"/>
      <c r="C260" s="15"/>
      <c r="D260" s="15"/>
      <c r="E260" s="15"/>
      <c r="F260" s="15"/>
      <c r="G260" s="18">
        <v>1873.13</v>
      </c>
      <c r="H260" s="18"/>
      <c r="I260" s="71">
        <v>0</v>
      </c>
      <c r="J260" s="14">
        <f>G260*I260</f>
        <v>0</v>
      </c>
    </row>
    <row r="261" spans="1:10" ht="15" customHeight="1" x14ac:dyDescent="0.25">
      <c r="A261" s="19" t="s">
        <v>214</v>
      </c>
      <c r="B261" s="20"/>
      <c r="C261" s="20"/>
      <c r="D261" s="20"/>
      <c r="E261" s="20"/>
      <c r="F261" s="20"/>
      <c r="G261" s="20"/>
      <c r="H261" s="20"/>
      <c r="I261" s="20"/>
      <c r="J261" s="21"/>
    </row>
    <row r="262" spans="1:10" x14ac:dyDescent="0.25">
      <c r="A262" s="15" t="s">
        <v>215</v>
      </c>
      <c r="B262" s="15"/>
      <c r="C262" s="15"/>
      <c r="D262" s="15"/>
      <c r="E262" s="15"/>
      <c r="F262" s="15"/>
      <c r="G262" s="18">
        <v>2339.16</v>
      </c>
      <c r="H262" s="18"/>
      <c r="I262" s="71">
        <v>0</v>
      </c>
      <c r="J262" s="14">
        <f t="shared" ref="J262:J274" si="15">G262*I262</f>
        <v>0</v>
      </c>
    </row>
    <row r="263" spans="1:10" x14ac:dyDescent="0.25">
      <c r="A263" s="15" t="s">
        <v>216</v>
      </c>
      <c r="B263" s="15"/>
      <c r="C263" s="15"/>
      <c r="D263" s="15"/>
      <c r="E263" s="15"/>
      <c r="F263" s="15"/>
      <c r="G263" s="18">
        <v>2926.96</v>
      </c>
      <c r="H263" s="18"/>
      <c r="I263" s="71">
        <v>0</v>
      </c>
      <c r="J263" s="14">
        <f t="shared" si="15"/>
        <v>0</v>
      </c>
    </row>
    <row r="264" spans="1:10" x14ac:dyDescent="0.25">
      <c r="A264" s="15" t="s">
        <v>217</v>
      </c>
      <c r="B264" s="15"/>
      <c r="C264" s="15"/>
      <c r="D264" s="15"/>
      <c r="E264" s="15"/>
      <c r="F264" s="15"/>
      <c r="G264" s="18">
        <v>5097.01</v>
      </c>
      <c r="H264" s="18"/>
      <c r="I264" s="71">
        <v>0</v>
      </c>
      <c r="J264" s="14">
        <f t="shared" si="15"/>
        <v>0</v>
      </c>
    </row>
    <row r="265" spans="1:10" x14ac:dyDescent="0.25">
      <c r="A265" s="15" t="s">
        <v>213</v>
      </c>
      <c r="B265" s="15"/>
      <c r="C265" s="15"/>
      <c r="D265" s="15"/>
      <c r="E265" s="15"/>
      <c r="F265" s="15"/>
      <c r="G265" s="18">
        <v>5928.03</v>
      </c>
      <c r="H265" s="18"/>
      <c r="I265" s="71">
        <v>0</v>
      </c>
      <c r="J265" s="14">
        <f t="shared" si="15"/>
        <v>0</v>
      </c>
    </row>
    <row r="266" spans="1:10" x14ac:dyDescent="0.25">
      <c r="A266" s="15" t="s">
        <v>218</v>
      </c>
      <c r="B266" s="15"/>
      <c r="C266" s="15"/>
      <c r="D266" s="15"/>
      <c r="E266" s="15"/>
      <c r="F266" s="15"/>
      <c r="G266" s="18">
        <v>560.42999999999995</v>
      </c>
      <c r="H266" s="18"/>
      <c r="I266" s="71">
        <v>0</v>
      </c>
      <c r="J266" s="14">
        <f t="shared" si="15"/>
        <v>0</v>
      </c>
    </row>
    <row r="267" spans="1:10" x14ac:dyDescent="0.25">
      <c r="A267" s="15" t="s">
        <v>219</v>
      </c>
      <c r="B267" s="15"/>
      <c r="C267" s="15"/>
      <c r="D267" s="15"/>
      <c r="E267" s="15"/>
      <c r="F267" s="15"/>
      <c r="G267" s="18">
        <v>560.42999999999995</v>
      </c>
      <c r="H267" s="18"/>
      <c r="I267" s="71">
        <v>0</v>
      </c>
      <c r="J267" s="14">
        <f t="shared" si="15"/>
        <v>0</v>
      </c>
    </row>
    <row r="268" spans="1:10" x14ac:dyDescent="0.25">
      <c r="A268" s="15" t="s">
        <v>220</v>
      </c>
      <c r="B268" s="15"/>
      <c r="C268" s="15"/>
      <c r="D268" s="15"/>
      <c r="E268" s="15"/>
      <c r="F268" s="15"/>
      <c r="G268" s="18">
        <v>560.42999999999995</v>
      </c>
      <c r="H268" s="18"/>
      <c r="I268" s="71">
        <v>0</v>
      </c>
      <c r="J268" s="14">
        <f t="shared" si="15"/>
        <v>0</v>
      </c>
    </row>
    <row r="269" spans="1:10" ht="30" customHeight="1" x14ac:dyDescent="0.25">
      <c r="A269" s="15" t="s">
        <v>221</v>
      </c>
      <c r="B269" s="15"/>
      <c r="C269" s="15"/>
      <c r="D269" s="15"/>
      <c r="E269" s="15"/>
      <c r="F269" s="15"/>
      <c r="G269" s="18">
        <v>190.18</v>
      </c>
      <c r="H269" s="18"/>
      <c r="I269" s="71">
        <v>0</v>
      </c>
      <c r="J269" s="14">
        <f t="shared" si="15"/>
        <v>0</v>
      </c>
    </row>
    <row r="270" spans="1:10" ht="30" customHeight="1" x14ac:dyDescent="0.25">
      <c r="A270" s="15" t="s">
        <v>222</v>
      </c>
      <c r="B270" s="15"/>
      <c r="C270" s="15"/>
      <c r="D270" s="15"/>
      <c r="E270" s="15"/>
      <c r="F270" s="15"/>
      <c r="G270" s="18">
        <v>226.52</v>
      </c>
      <c r="H270" s="18"/>
      <c r="I270" s="71">
        <v>0</v>
      </c>
      <c r="J270" s="14">
        <f t="shared" si="15"/>
        <v>0</v>
      </c>
    </row>
    <row r="271" spans="1:10" x14ac:dyDescent="0.25">
      <c r="A271" s="15" t="s">
        <v>223</v>
      </c>
      <c r="B271" s="15"/>
      <c r="C271" s="15"/>
      <c r="D271" s="15"/>
      <c r="E271" s="15"/>
      <c r="F271" s="15"/>
      <c r="G271" s="18">
        <v>993.17</v>
      </c>
      <c r="H271" s="18"/>
      <c r="I271" s="71">
        <v>0</v>
      </c>
      <c r="J271" s="14">
        <f t="shared" si="15"/>
        <v>0</v>
      </c>
    </row>
    <row r="272" spans="1:10" ht="30" customHeight="1" x14ac:dyDescent="0.25">
      <c r="A272" s="15" t="s">
        <v>224</v>
      </c>
      <c r="B272" s="15"/>
      <c r="C272" s="15"/>
      <c r="D272" s="15"/>
      <c r="E272" s="15"/>
      <c r="F272" s="15"/>
      <c r="G272" s="18">
        <v>11355.34</v>
      </c>
      <c r="H272" s="18"/>
      <c r="I272" s="71">
        <v>0</v>
      </c>
      <c r="J272" s="14">
        <f t="shared" si="15"/>
        <v>0</v>
      </c>
    </row>
    <row r="273" spans="1:10" x14ac:dyDescent="0.25">
      <c r="A273" s="15" t="s">
        <v>225</v>
      </c>
      <c r="B273" s="15"/>
      <c r="C273" s="15"/>
      <c r="D273" s="15"/>
      <c r="E273" s="15"/>
      <c r="F273" s="15"/>
      <c r="G273" s="16">
        <v>11950.2</v>
      </c>
      <c r="H273" s="16"/>
      <c r="I273" s="71">
        <v>0</v>
      </c>
      <c r="J273" s="14">
        <f t="shared" si="15"/>
        <v>0</v>
      </c>
    </row>
    <row r="274" spans="1:10" ht="30" customHeight="1" x14ac:dyDescent="0.25">
      <c r="A274" s="15" t="s">
        <v>226</v>
      </c>
      <c r="B274" s="15"/>
      <c r="C274" s="15"/>
      <c r="D274" s="15"/>
      <c r="E274" s="15"/>
      <c r="F274" s="15"/>
      <c r="G274" s="16">
        <v>5684</v>
      </c>
      <c r="H274" s="16"/>
      <c r="I274" s="71">
        <v>0</v>
      </c>
      <c r="J274" s="14">
        <f t="shared" si="15"/>
        <v>0</v>
      </c>
    </row>
    <row r="275" spans="1:10" x14ac:dyDescent="0.25">
      <c r="A275" s="17" t="s">
        <v>36</v>
      </c>
      <c r="B275" s="17"/>
      <c r="C275" s="17"/>
      <c r="D275" s="17"/>
      <c r="E275" s="17"/>
      <c r="F275" s="17"/>
      <c r="G275" s="17"/>
      <c r="H275" s="17"/>
      <c r="I275" s="17"/>
      <c r="J275" s="6">
        <f>SUM(J241:J274)</f>
        <v>0</v>
      </c>
    </row>
  </sheetData>
  <mergeCells count="503">
    <mergeCell ref="G14:H14"/>
    <mergeCell ref="G15:H15"/>
    <mergeCell ref="G16:H16"/>
    <mergeCell ref="G17:H17"/>
    <mergeCell ref="G18:H18"/>
    <mergeCell ref="G19:H19"/>
    <mergeCell ref="I4:I5"/>
    <mergeCell ref="J4:J5"/>
    <mergeCell ref="G20:H20"/>
    <mergeCell ref="G8:H8"/>
    <mergeCell ref="G9:H9"/>
    <mergeCell ref="G10:H10"/>
    <mergeCell ref="G11:H11"/>
    <mergeCell ref="G12:H12"/>
    <mergeCell ref="G13:H13"/>
    <mergeCell ref="G4:H5"/>
    <mergeCell ref="G6:H6"/>
    <mergeCell ref="G7:H7"/>
    <mergeCell ref="A6:E6"/>
    <mergeCell ref="A7:E7"/>
    <mergeCell ref="A8:E8"/>
    <mergeCell ref="A9:E9"/>
    <mergeCell ref="A10:E10"/>
    <mergeCell ref="A4:E5"/>
    <mergeCell ref="F4:F5"/>
    <mergeCell ref="A3:J3"/>
    <mergeCell ref="A1:J1"/>
    <mergeCell ref="A2:J2"/>
    <mergeCell ref="A16:E16"/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28:E28"/>
    <mergeCell ref="A29:E29"/>
    <mergeCell ref="A26:J27"/>
    <mergeCell ref="G28:H28"/>
    <mergeCell ref="G29:H29"/>
    <mergeCell ref="A21:E21"/>
    <mergeCell ref="A22:E22"/>
    <mergeCell ref="A23:E23"/>
    <mergeCell ref="A24:E24"/>
    <mergeCell ref="A25:E25"/>
    <mergeCell ref="G23:H23"/>
    <mergeCell ref="G24:H24"/>
    <mergeCell ref="G25:H25"/>
    <mergeCell ref="G21:H21"/>
    <mergeCell ref="G22:H22"/>
    <mergeCell ref="A33:I33"/>
    <mergeCell ref="I37:I38"/>
    <mergeCell ref="A37:E38"/>
    <mergeCell ref="F37:F38"/>
    <mergeCell ref="G37:H38"/>
    <mergeCell ref="J37:J38"/>
    <mergeCell ref="K37:K38"/>
    <mergeCell ref="J30:J31"/>
    <mergeCell ref="A32:E32"/>
    <mergeCell ref="G32:H32"/>
    <mergeCell ref="A30:E31"/>
    <mergeCell ref="F30:F31"/>
    <mergeCell ref="G30:H31"/>
    <mergeCell ref="I30:I31"/>
    <mergeCell ref="A41:E41"/>
    <mergeCell ref="G41:H41"/>
    <mergeCell ref="A42:E42"/>
    <mergeCell ref="G42:H42"/>
    <mergeCell ref="A43:E43"/>
    <mergeCell ref="G43:H43"/>
    <mergeCell ref="A39:E39"/>
    <mergeCell ref="G39:H39"/>
    <mergeCell ref="A40:E40"/>
    <mergeCell ref="G40:H40"/>
    <mergeCell ref="A47:E47"/>
    <mergeCell ref="G47:H47"/>
    <mergeCell ref="A48:E48"/>
    <mergeCell ref="G48:H48"/>
    <mergeCell ref="A44:E44"/>
    <mergeCell ref="G44:H44"/>
    <mergeCell ref="A45:E45"/>
    <mergeCell ref="G45:H45"/>
    <mergeCell ref="A46:E46"/>
    <mergeCell ref="G46:H46"/>
    <mergeCell ref="A52:E52"/>
    <mergeCell ref="G52:H52"/>
    <mergeCell ref="A53:E53"/>
    <mergeCell ref="G53:H53"/>
    <mergeCell ref="A54:E54"/>
    <mergeCell ref="G54:H54"/>
    <mergeCell ref="A49:E49"/>
    <mergeCell ref="G49:H49"/>
    <mergeCell ref="A50:E50"/>
    <mergeCell ref="G50:H50"/>
    <mergeCell ref="A51:E51"/>
    <mergeCell ref="G51:H51"/>
    <mergeCell ref="A58:E58"/>
    <mergeCell ref="G58:H58"/>
    <mergeCell ref="A59:E59"/>
    <mergeCell ref="G59:H59"/>
    <mergeCell ref="A60:E60"/>
    <mergeCell ref="G60:H60"/>
    <mergeCell ref="A55:E55"/>
    <mergeCell ref="G55:H55"/>
    <mergeCell ref="A56:E56"/>
    <mergeCell ref="G56:H56"/>
    <mergeCell ref="A57:E57"/>
    <mergeCell ref="G57:H57"/>
    <mergeCell ref="A68:E68"/>
    <mergeCell ref="G68:H68"/>
    <mergeCell ref="A69:E69"/>
    <mergeCell ref="G69:H69"/>
    <mergeCell ref="A64:E64"/>
    <mergeCell ref="G64:H64"/>
    <mergeCell ref="A65:K66"/>
    <mergeCell ref="A61:E61"/>
    <mergeCell ref="G61:H61"/>
    <mergeCell ref="A62:E62"/>
    <mergeCell ref="G62:H62"/>
    <mergeCell ref="A63:E63"/>
    <mergeCell ref="G63:H63"/>
    <mergeCell ref="A80:E80"/>
    <mergeCell ref="G80:H80"/>
    <mergeCell ref="A81:J81"/>
    <mergeCell ref="A35:K35"/>
    <mergeCell ref="A36:K36"/>
    <mergeCell ref="A77:E77"/>
    <mergeCell ref="G77:H77"/>
    <mergeCell ref="A78:E78"/>
    <mergeCell ref="G78:H78"/>
    <mergeCell ref="A79:E79"/>
    <mergeCell ref="G79:H79"/>
    <mergeCell ref="A73:K74"/>
    <mergeCell ref="A75:E75"/>
    <mergeCell ref="G75:H75"/>
    <mergeCell ref="A76:E76"/>
    <mergeCell ref="G76:H76"/>
    <mergeCell ref="A70:E70"/>
    <mergeCell ref="G70:H70"/>
    <mergeCell ref="A71:E71"/>
    <mergeCell ref="G71:H71"/>
    <mergeCell ref="A72:E72"/>
    <mergeCell ref="G72:H72"/>
    <mergeCell ref="A67:E67"/>
    <mergeCell ref="G67:H67"/>
    <mergeCell ref="A87:E87"/>
    <mergeCell ref="G87:H87"/>
    <mergeCell ref="A88:E88"/>
    <mergeCell ref="G88:H88"/>
    <mergeCell ref="A89:E89"/>
    <mergeCell ref="G89:H89"/>
    <mergeCell ref="A83:J83"/>
    <mergeCell ref="A84:J84"/>
    <mergeCell ref="A85:E86"/>
    <mergeCell ref="F85:F86"/>
    <mergeCell ref="G85:H86"/>
    <mergeCell ref="I85:I86"/>
    <mergeCell ref="J85:J86"/>
    <mergeCell ref="A93:E93"/>
    <mergeCell ref="G93:H93"/>
    <mergeCell ref="A94:E94"/>
    <mergeCell ref="G94:H94"/>
    <mergeCell ref="A95:E95"/>
    <mergeCell ref="G95:H95"/>
    <mergeCell ref="A90:E90"/>
    <mergeCell ref="G90:H90"/>
    <mergeCell ref="A91:E91"/>
    <mergeCell ref="G91:H91"/>
    <mergeCell ref="A92:E92"/>
    <mergeCell ref="G92:H92"/>
    <mergeCell ref="A99:E99"/>
    <mergeCell ref="G99:H99"/>
    <mergeCell ref="A100:E100"/>
    <mergeCell ref="G100:H100"/>
    <mergeCell ref="A101:E101"/>
    <mergeCell ref="G101:H101"/>
    <mergeCell ref="A96:E96"/>
    <mergeCell ref="G96:H96"/>
    <mergeCell ref="A97:E97"/>
    <mergeCell ref="G97:H97"/>
    <mergeCell ref="A98:E98"/>
    <mergeCell ref="G98:H98"/>
    <mergeCell ref="A105:E105"/>
    <mergeCell ref="G105:H105"/>
    <mergeCell ref="A106:E106"/>
    <mergeCell ref="G106:H106"/>
    <mergeCell ref="A107:E107"/>
    <mergeCell ref="G107:H107"/>
    <mergeCell ref="A102:E102"/>
    <mergeCell ref="G102:H102"/>
    <mergeCell ref="A103:E103"/>
    <mergeCell ref="G103:H103"/>
    <mergeCell ref="A104:E104"/>
    <mergeCell ref="G104:H104"/>
    <mergeCell ref="A111:E111"/>
    <mergeCell ref="G111:H111"/>
    <mergeCell ref="A112:E112"/>
    <mergeCell ref="G112:H112"/>
    <mergeCell ref="A113:E113"/>
    <mergeCell ref="G113:H113"/>
    <mergeCell ref="A108:E108"/>
    <mergeCell ref="G108:H108"/>
    <mergeCell ref="A109:E109"/>
    <mergeCell ref="G109:H109"/>
    <mergeCell ref="A110:E110"/>
    <mergeCell ref="G110:H110"/>
    <mergeCell ref="A117:E117"/>
    <mergeCell ref="G117:H117"/>
    <mergeCell ref="A118:E118"/>
    <mergeCell ref="G118:H118"/>
    <mergeCell ref="A119:E119"/>
    <mergeCell ref="G119:H119"/>
    <mergeCell ref="A114:E114"/>
    <mergeCell ref="G114:H114"/>
    <mergeCell ref="A115:E115"/>
    <mergeCell ref="G115:H115"/>
    <mergeCell ref="A116:E116"/>
    <mergeCell ref="G116:H116"/>
    <mergeCell ref="A123:E123"/>
    <mergeCell ref="G123:H123"/>
    <mergeCell ref="A124:E124"/>
    <mergeCell ref="G124:H124"/>
    <mergeCell ref="A125:E125"/>
    <mergeCell ref="G125:H125"/>
    <mergeCell ref="A120:E120"/>
    <mergeCell ref="G120:H120"/>
    <mergeCell ref="A121:E121"/>
    <mergeCell ref="G121:H121"/>
    <mergeCell ref="A122:E122"/>
    <mergeCell ref="G122:H122"/>
    <mergeCell ref="A129:E129"/>
    <mergeCell ref="G129:H129"/>
    <mergeCell ref="A130:E130"/>
    <mergeCell ref="G130:H130"/>
    <mergeCell ref="A126:E126"/>
    <mergeCell ref="G126:H126"/>
    <mergeCell ref="A127:E127"/>
    <mergeCell ref="G127:H127"/>
    <mergeCell ref="A128:E128"/>
    <mergeCell ref="G128:H128"/>
    <mergeCell ref="A134:E134"/>
    <mergeCell ref="G134:H134"/>
    <mergeCell ref="A135:E135"/>
    <mergeCell ref="G135:H135"/>
    <mergeCell ref="A136:E136"/>
    <mergeCell ref="G136:H136"/>
    <mergeCell ref="A131:E131"/>
    <mergeCell ref="G131:H131"/>
    <mergeCell ref="A132:E132"/>
    <mergeCell ref="G132:H132"/>
    <mergeCell ref="A133:E133"/>
    <mergeCell ref="G133:H133"/>
    <mergeCell ref="A140:E140"/>
    <mergeCell ref="G140:H140"/>
    <mergeCell ref="A141:E141"/>
    <mergeCell ref="G141:H141"/>
    <mergeCell ref="A142:E142"/>
    <mergeCell ref="G142:H142"/>
    <mergeCell ref="A137:E137"/>
    <mergeCell ref="G137:H137"/>
    <mergeCell ref="A138:E138"/>
    <mergeCell ref="G138:H138"/>
    <mergeCell ref="A139:E139"/>
    <mergeCell ref="G139:H139"/>
    <mergeCell ref="A147:E147"/>
    <mergeCell ref="G147:H147"/>
    <mergeCell ref="A148:E148"/>
    <mergeCell ref="G148:H148"/>
    <mergeCell ref="A149:E149"/>
    <mergeCell ref="G149:H149"/>
    <mergeCell ref="A143:E143"/>
    <mergeCell ref="G143:H143"/>
    <mergeCell ref="A144:J145"/>
    <mergeCell ref="A146:E146"/>
    <mergeCell ref="G146:H146"/>
    <mergeCell ref="G154:H154"/>
    <mergeCell ref="G155:H155"/>
    <mergeCell ref="D152:E152"/>
    <mergeCell ref="D153:E153"/>
    <mergeCell ref="D154:E154"/>
    <mergeCell ref="D155:E155"/>
    <mergeCell ref="A152:C155"/>
    <mergeCell ref="A150:J151"/>
    <mergeCell ref="G152:H152"/>
    <mergeCell ref="G153:H153"/>
    <mergeCell ref="A160:J161"/>
    <mergeCell ref="A162:E162"/>
    <mergeCell ref="G162:H162"/>
    <mergeCell ref="A163:E163"/>
    <mergeCell ref="G163:H163"/>
    <mergeCell ref="A156:C159"/>
    <mergeCell ref="D156:E156"/>
    <mergeCell ref="G156:H156"/>
    <mergeCell ref="D157:E157"/>
    <mergeCell ref="G157:H157"/>
    <mergeCell ref="D158:E158"/>
    <mergeCell ref="G158:H158"/>
    <mergeCell ref="D159:E159"/>
    <mergeCell ref="G159:H159"/>
    <mergeCell ref="A164:E164"/>
    <mergeCell ref="G164:H164"/>
    <mergeCell ref="A165:E165"/>
    <mergeCell ref="G165:H165"/>
    <mergeCell ref="A166:E167"/>
    <mergeCell ref="F166:F167"/>
    <mergeCell ref="G166:H167"/>
    <mergeCell ref="I166:I167"/>
    <mergeCell ref="J166:J167"/>
    <mergeCell ref="A172:J172"/>
    <mergeCell ref="A173:E174"/>
    <mergeCell ref="F173:F174"/>
    <mergeCell ref="G173:H174"/>
    <mergeCell ref="I173:I174"/>
    <mergeCell ref="J173:J174"/>
    <mergeCell ref="A168:E168"/>
    <mergeCell ref="G168:H168"/>
    <mergeCell ref="A169:E169"/>
    <mergeCell ref="G169:H169"/>
    <mergeCell ref="A170:I170"/>
    <mergeCell ref="A179:J179"/>
    <mergeCell ref="A180:E181"/>
    <mergeCell ref="F180:F181"/>
    <mergeCell ref="G180:H181"/>
    <mergeCell ref="I180:I181"/>
    <mergeCell ref="J180:J181"/>
    <mergeCell ref="A175:E175"/>
    <mergeCell ref="G175:H175"/>
    <mergeCell ref="A176:E176"/>
    <mergeCell ref="G176:H176"/>
    <mergeCell ref="A177:I177"/>
    <mergeCell ref="A188:I188"/>
    <mergeCell ref="A190:J190"/>
    <mergeCell ref="A191:E192"/>
    <mergeCell ref="F191:F192"/>
    <mergeCell ref="G191:H192"/>
    <mergeCell ref="I191:I192"/>
    <mergeCell ref="J191:J192"/>
    <mergeCell ref="D182:E182"/>
    <mergeCell ref="G182:H182"/>
    <mergeCell ref="D184:E184"/>
    <mergeCell ref="G184:H184"/>
    <mergeCell ref="D185:E185"/>
    <mergeCell ref="G185:H185"/>
    <mergeCell ref="D187:E187"/>
    <mergeCell ref="G187:H187"/>
    <mergeCell ref="A182:C184"/>
    <mergeCell ref="A185:C187"/>
    <mergeCell ref="D183:E183"/>
    <mergeCell ref="D186:E186"/>
    <mergeCell ref="G183:H183"/>
    <mergeCell ref="G186:H186"/>
    <mergeCell ref="A193:C196"/>
    <mergeCell ref="D193:E193"/>
    <mergeCell ref="G193:H193"/>
    <mergeCell ref="D195:E195"/>
    <mergeCell ref="G195:H195"/>
    <mergeCell ref="D196:E196"/>
    <mergeCell ref="G196:H196"/>
    <mergeCell ref="D194:E194"/>
    <mergeCell ref="G194:H194"/>
    <mergeCell ref="A209:E209"/>
    <mergeCell ref="G209:H209"/>
    <mergeCell ref="A210:E210"/>
    <mergeCell ref="G210:H210"/>
    <mergeCell ref="A211:E211"/>
    <mergeCell ref="G211:H211"/>
    <mergeCell ref="A197:I197"/>
    <mergeCell ref="A203:I203"/>
    <mergeCell ref="A205:J205"/>
    <mergeCell ref="A206:J206"/>
    <mergeCell ref="A207:E208"/>
    <mergeCell ref="F207:F208"/>
    <mergeCell ref="G207:H208"/>
    <mergeCell ref="I207:I208"/>
    <mergeCell ref="J207:J208"/>
    <mergeCell ref="A202:C202"/>
    <mergeCell ref="D202:E202"/>
    <mergeCell ref="G202:H202"/>
    <mergeCell ref="A199:J199"/>
    <mergeCell ref="A200:E201"/>
    <mergeCell ref="F200:F201"/>
    <mergeCell ref="G200:H201"/>
    <mergeCell ref="I200:I201"/>
    <mergeCell ref="J200:J201"/>
    <mergeCell ref="A215:E215"/>
    <mergeCell ref="G215:H215"/>
    <mergeCell ref="A216:E216"/>
    <mergeCell ref="G216:H216"/>
    <mergeCell ref="A217:E217"/>
    <mergeCell ref="G217:H217"/>
    <mergeCell ref="A212:E212"/>
    <mergeCell ref="G212:H212"/>
    <mergeCell ref="A213:E213"/>
    <mergeCell ref="G213:H213"/>
    <mergeCell ref="A214:E214"/>
    <mergeCell ref="G214:H214"/>
    <mergeCell ref="A221:E221"/>
    <mergeCell ref="G221:H221"/>
    <mergeCell ref="A222:E222"/>
    <mergeCell ref="G222:H222"/>
    <mergeCell ref="A223:E223"/>
    <mergeCell ref="G223:H223"/>
    <mergeCell ref="A218:E218"/>
    <mergeCell ref="G218:H218"/>
    <mergeCell ref="A219:E219"/>
    <mergeCell ref="G219:H219"/>
    <mergeCell ref="A220:E220"/>
    <mergeCell ref="G220:H220"/>
    <mergeCell ref="A227:E227"/>
    <mergeCell ref="G227:H227"/>
    <mergeCell ref="D229:E229"/>
    <mergeCell ref="G229:H229"/>
    <mergeCell ref="G228:H228"/>
    <mergeCell ref="D228:E228"/>
    <mergeCell ref="A228:C229"/>
    <mergeCell ref="A224:E224"/>
    <mergeCell ref="G224:H224"/>
    <mergeCell ref="A225:E225"/>
    <mergeCell ref="G225:H225"/>
    <mergeCell ref="A226:E226"/>
    <mergeCell ref="G226:H226"/>
    <mergeCell ref="A232:I232"/>
    <mergeCell ref="A234:I234"/>
    <mergeCell ref="A238:J238"/>
    <mergeCell ref="I239:I240"/>
    <mergeCell ref="J239:J240"/>
    <mergeCell ref="G239:H240"/>
    <mergeCell ref="A239:F240"/>
    <mergeCell ref="A230:C231"/>
    <mergeCell ref="D230:E230"/>
    <mergeCell ref="G230:H230"/>
    <mergeCell ref="D231:E231"/>
    <mergeCell ref="G231:H231"/>
    <mergeCell ref="A243:F243"/>
    <mergeCell ref="G243:H243"/>
    <mergeCell ref="A244:F244"/>
    <mergeCell ref="G244:H244"/>
    <mergeCell ref="A245:F245"/>
    <mergeCell ref="G245:H245"/>
    <mergeCell ref="A241:F241"/>
    <mergeCell ref="G241:H241"/>
    <mergeCell ref="A242:F242"/>
    <mergeCell ref="G242:H242"/>
    <mergeCell ref="A249:F249"/>
    <mergeCell ref="G249:H249"/>
    <mergeCell ref="A250:F250"/>
    <mergeCell ref="G250:H250"/>
    <mergeCell ref="A251:F251"/>
    <mergeCell ref="G251:H251"/>
    <mergeCell ref="A246:F246"/>
    <mergeCell ref="G246:H246"/>
    <mergeCell ref="A247:F247"/>
    <mergeCell ref="G247:H247"/>
    <mergeCell ref="A248:F248"/>
    <mergeCell ref="G248:H248"/>
    <mergeCell ref="A255:F255"/>
    <mergeCell ref="G255:H255"/>
    <mergeCell ref="A256:F256"/>
    <mergeCell ref="G256:H256"/>
    <mergeCell ref="A257:J257"/>
    <mergeCell ref="A252:F252"/>
    <mergeCell ref="G252:H252"/>
    <mergeCell ref="A253:F253"/>
    <mergeCell ref="G253:H253"/>
    <mergeCell ref="A254:F254"/>
    <mergeCell ref="G254:H254"/>
    <mergeCell ref="A262:F262"/>
    <mergeCell ref="G262:H262"/>
    <mergeCell ref="A263:F263"/>
    <mergeCell ref="G263:H263"/>
    <mergeCell ref="A261:J261"/>
    <mergeCell ref="A258:F258"/>
    <mergeCell ref="G258:H258"/>
    <mergeCell ref="A259:F259"/>
    <mergeCell ref="G259:H259"/>
    <mergeCell ref="A260:F260"/>
    <mergeCell ref="G260:H260"/>
    <mergeCell ref="A267:F267"/>
    <mergeCell ref="G267:H267"/>
    <mergeCell ref="A268:F268"/>
    <mergeCell ref="G268:H268"/>
    <mergeCell ref="A269:F269"/>
    <mergeCell ref="G269:H269"/>
    <mergeCell ref="A264:F264"/>
    <mergeCell ref="G264:H264"/>
    <mergeCell ref="A265:F265"/>
    <mergeCell ref="G265:H265"/>
    <mergeCell ref="A266:F266"/>
    <mergeCell ref="G266:H266"/>
    <mergeCell ref="A273:F273"/>
    <mergeCell ref="G273:H273"/>
    <mergeCell ref="A274:F274"/>
    <mergeCell ref="G274:H274"/>
    <mergeCell ref="A275:I275"/>
    <mergeCell ref="A270:F270"/>
    <mergeCell ref="G270:H270"/>
    <mergeCell ref="A271:F271"/>
    <mergeCell ref="G271:H271"/>
    <mergeCell ref="A272:F272"/>
    <mergeCell ref="G272:H2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2022-01-17T09:38:52Z</dcterms:modified>
</cp:coreProperties>
</file>